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g36106\Desktop\Final Deliverables\"/>
    </mc:Choice>
  </mc:AlternateContent>
  <bookViews>
    <workbookView xWindow="0" yWindow="0" windowWidth="17280" windowHeight="11940" tabRatio="747" activeTab="4"/>
  </bookViews>
  <sheets>
    <sheet name="Summary" sheetId="41" r:id="rId1"/>
    <sheet name="ddConsortia" sheetId="42" state="hidden" r:id="rId2"/>
    <sheet name="RSCCD" sheetId="39" r:id="rId3"/>
    <sheet name="GGUSD" sheetId="61" r:id="rId4"/>
    <sheet name="OUSD" sheetId="43" r:id="rId5"/>
    <sheet name="Sheet4" sheetId="44" r:id="rId6"/>
    <sheet name="Sheet5" sheetId="45" r:id="rId7"/>
    <sheet name="Sheet6" sheetId="46" r:id="rId8"/>
    <sheet name="Sheet7" sheetId="47" r:id="rId9"/>
    <sheet name="Sheet8" sheetId="48" r:id="rId10"/>
    <sheet name="Sheet9" sheetId="49" r:id="rId11"/>
    <sheet name="Sheet10" sheetId="50" r:id="rId12"/>
    <sheet name="Sheet11" sheetId="51" r:id="rId13"/>
    <sheet name="Sheet12" sheetId="52" r:id="rId14"/>
    <sheet name="Sheet13" sheetId="53" r:id="rId15"/>
    <sheet name="Sheet14" sheetId="54" r:id="rId16"/>
    <sheet name="Sheet15" sheetId="55" r:id="rId17"/>
    <sheet name="Sheet16" sheetId="56" r:id="rId18"/>
    <sheet name="Sheet17" sheetId="57" r:id="rId19"/>
    <sheet name="Sheet18" sheetId="58" r:id="rId20"/>
    <sheet name="Sheet19" sheetId="59" r:id="rId21"/>
    <sheet name="Sheet20" sheetId="60" r:id="rId22"/>
  </sheets>
  <externalReferences>
    <externalReference r:id="rId23"/>
  </externalReferences>
  <definedNames>
    <definedName name="ddConsortia" localSheetId="1">[1]Census!$A$2:$A$71</definedName>
    <definedName name="ddConsortia" localSheetId="3">#REF!</definedName>
    <definedName name="ddConsortia" localSheetId="4">#REF!</definedName>
    <definedName name="ddConsortia" localSheetId="11">#REF!</definedName>
    <definedName name="ddConsortia" localSheetId="12">#REF!</definedName>
    <definedName name="ddConsortia" localSheetId="13">#REF!</definedName>
    <definedName name="ddConsortia" localSheetId="14">#REF!</definedName>
    <definedName name="ddConsortia" localSheetId="15">#REF!</definedName>
    <definedName name="ddConsortia" localSheetId="16">#REF!</definedName>
    <definedName name="ddConsortia" localSheetId="17">#REF!</definedName>
    <definedName name="ddConsortia" localSheetId="18">#REF!</definedName>
    <definedName name="ddConsortia" localSheetId="19">#REF!</definedName>
    <definedName name="ddConsortia" localSheetId="20">#REF!</definedName>
    <definedName name="ddConsortia" localSheetId="21">#REF!</definedName>
    <definedName name="ddConsortia" localSheetId="5">#REF!</definedName>
    <definedName name="ddConsortia" localSheetId="6">#REF!</definedName>
    <definedName name="ddConsortia" localSheetId="7">#REF!</definedName>
    <definedName name="ddConsortia" localSheetId="8">#REF!</definedName>
    <definedName name="ddConsortia" localSheetId="9">#REF!</definedName>
    <definedName name="ddConsortia" localSheetId="10">#REF!</definedName>
    <definedName name="ddConsortia">#REF!</definedName>
    <definedName name="ddConsortium">ddConsortia!$A$2:$A$72</definedName>
    <definedName name="_xlnm.Print_Area" localSheetId="3">GGUSD!$A$1:$AB$72</definedName>
    <definedName name="_xlnm.Print_Area" localSheetId="4">OUSD!$A$1:$AB$72</definedName>
    <definedName name="_xlnm.Print_Area" localSheetId="2">RSCCD!$A$1:$AB$72</definedName>
    <definedName name="_xlnm.Print_Area" localSheetId="11">Sheet10!$A$1:$AB$72</definedName>
    <definedName name="_xlnm.Print_Area" localSheetId="12">Sheet11!$A$1:$AB$72</definedName>
    <definedName name="_xlnm.Print_Area" localSheetId="13">Sheet12!$A$1:$AB$72</definedName>
    <definedName name="_xlnm.Print_Area" localSheetId="14">Sheet13!$A$1:$AB$72</definedName>
    <definedName name="_xlnm.Print_Area" localSheetId="15">Sheet14!$A$1:$AB$72</definedName>
    <definedName name="_xlnm.Print_Area" localSheetId="16">Sheet15!$A$1:$AB$72</definedName>
    <definedName name="_xlnm.Print_Area" localSheetId="17">Sheet16!$A$1:$AB$72</definedName>
    <definedName name="_xlnm.Print_Area" localSheetId="18">Sheet17!$A$1:$AB$72</definedName>
    <definedName name="_xlnm.Print_Area" localSheetId="19">Sheet18!$A$1:$AB$72</definedName>
    <definedName name="_xlnm.Print_Area" localSheetId="20">Sheet19!$A$1:$AB$72</definedName>
    <definedName name="_xlnm.Print_Area" localSheetId="21">Sheet20!$A$1:$AB$72</definedName>
    <definedName name="_xlnm.Print_Area" localSheetId="5">Sheet4!$A$1:$AB$72</definedName>
    <definedName name="_xlnm.Print_Area" localSheetId="6">Sheet5!$A$1:$AB$72</definedName>
    <definedName name="_xlnm.Print_Area" localSheetId="7">Sheet6!$A$1:$AB$72</definedName>
    <definedName name="_xlnm.Print_Area" localSheetId="8">Sheet7!$A$1:$AB$72</definedName>
    <definedName name="_xlnm.Print_Area" localSheetId="9">Sheet8!$A$1:$AB$72</definedName>
    <definedName name="_xlnm.Print_Area" localSheetId="10">Sheet9!$A$1:$AB$72</definedName>
    <definedName name="_xlnm.Print_Area" localSheetId="0">Summary!$A$1:$AB$71</definedName>
    <definedName name="tblDemographics" localSheetId="3">#REF!</definedName>
    <definedName name="tblDemographics" localSheetId="4">#REF!</definedName>
    <definedName name="tblDemographics" localSheetId="11">#REF!</definedName>
    <definedName name="tblDemographics" localSheetId="12">#REF!</definedName>
    <definedName name="tblDemographics" localSheetId="13">#REF!</definedName>
    <definedName name="tblDemographics" localSheetId="14">#REF!</definedName>
    <definedName name="tblDemographics" localSheetId="15">#REF!</definedName>
    <definedName name="tblDemographics" localSheetId="16">#REF!</definedName>
    <definedName name="tblDemographics" localSheetId="17">#REF!</definedName>
    <definedName name="tblDemographics" localSheetId="18">#REF!</definedName>
    <definedName name="tblDemographics" localSheetId="19">#REF!</definedName>
    <definedName name="tblDemographics" localSheetId="20">#REF!</definedName>
    <definedName name="tblDemographics" localSheetId="21">#REF!</definedName>
    <definedName name="tblDemographics" localSheetId="5">#REF!</definedName>
    <definedName name="tblDemographics" localSheetId="6">#REF!</definedName>
    <definedName name="tblDemographics" localSheetId="7">#REF!</definedName>
    <definedName name="tblDemographics" localSheetId="8">#REF!</definedName>
    <definedName name="tblDemographics" localSheetId="9">#REF!</definedName>
    <definedName name="tblDemographics" localSheetId="10">#REF!</definedName>
    <definedName name="tblDemographics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3" i="41" l="1"/>
  <c r="H47" i="41"/>
  <c r="F43" i="41"/>
  <c r="F45" i="41"/>
  <c r="F47" i="41"/>
  <c r="J47" i="41"/>
  <c r="L45" i="41"/>
  <c r="L47" i="41"/>
  <c r="N47" i="41"/>
  <c r="N45" i="41"/>
  <c r="J43" i="41"/>
  <c r="J44" i="39"/>
  <c r="N46" i="39"/>
  <c r="N46" i="61"/>
  <c r="F48" i="61"/>
  <c r="L48" i="61"/>
  <c r="N48" i="61"/>
  <c r="F48" i="43"/>
  <c r="L48" i="43"/>
  <c r="N48" i="43"/>
  <c r="F48" i="44"/>
  <c r="L48" i="44"/>
  <c r="N48" i="44"/>
  <c r="F48" i="45"/>
  <c r="L48" i="45"/>
  <c r="N48" i="45"/>
  <c r="F48" i="46"/>
  <c r="L48" i="46"/>
  <c r="N48" i="46"/>
  <c r="F48" i="47"/>
  <c r="L48" i="47"/>
  <c r="N48" i="47"/>
  <c r="F48" i="48"/>
  <c r="L48" i="48"/>
  <c r="N48" i="48"/>
  <c r="F48" i="49"/>
  <c r="L48" i="49"/>
  <c r="N48" i="49"/>
  <c r="F48" i="50"/>
  <c r="L48" i="50"/>
  <c r="N48" i="50"/>
  <c r="F48" i="51"/>
  <c r="L48" i="51"/>
  <c r="N48" i="51"/>
  <c r="F48" i="52"/>
  <c r="L48" i="52"/>
  <c r="N48" i="52"/>
  <c r="F48" i="53"/>
  <c r="L48" i="53"/>
  <c r="N48" i="53"/>
  <c r="F48" i="54"/>
  <c r="L48" i="54"/>
  <c r="N48" i="54"/>
  <c r="F48" i="55"/>
  <c r="L48" i="55"/>
  <c r="N48" i="55"/>
  <c r="F48" i="56"/>
  <c r="L48" i="56"/>
  <c r="N48" i="56"/>
  <c r="F48" i="57"/>
  <c r="L48" i="57"/>
  <c r="N48" i="57"/>
  <c r="F48" i="58"/>
  <c r="L48" i="58"/>
  <c r="N48" i="58"/>
  <c r="F48" i="59"/>
  <c r="L48" i="59"/>
  <c r="N48" i="59"/>
  <c r="F48" i="60"/>
  <c r="L48" i="60"/>
  <c r="N48" i="60"/>
  <c r="F48" i="39"/>
  <c r="L48" i="39"/>
  <c r="N48" i="39"/>
  <c r="H48" i="61"/>
  <c r="J48" i="61"/>
  <c r="H48" i="43"/>
  <c r="J48" i="43"/>
  <c r="H48" i="44"/>
  <c r="J48" i="44"/>
  <c r="H48" i="45"/>
  <c r="J48" i="45"/>
  <c r="H48" i="46"/>
  <c r="J48" i="46"/>
  <c r="H48" i="47"/>
  <c r="J48" i="47"/>
  <c r="H48" i="48"/>
  <c r="J48" i="48"/>
  <c r="H48" i="49"/>
  <c r="J48" i="49"/>
  <c r="H48" i="50"/>
  <c r="J48" i="50"/>
  <c r="H48" i="51"/>
  <c r="J48" i="51"/>
  <c r="H48" i="52"/>
  <c r="J48" i="52"/>
  <c r="H48" i="53"/>
  <c r="J48" i="53"/>
  <c r="H48" i="54"/>
  <c r="J48" i="54"/>
  <c r="H48" i="55"/>
  <c r="J48" i="55"/>
  <c r="H48" i="56"/>
  <c r="J48" i="56"/>
  <c r="H48" i="57"/>
  <c r="J48" i="57"/>
  <c r="H48" i="58"/>
  <c r="J48" i="58"/>
  <c r="H48" i="59"/>
  <c r="J48" i="59"/>
  <c r="H48" i="60"/>
  <c r="J48" i="60"/>
  <c r="H48" i="39"/>
  <c r="J48" i="39"/>
  <c r="J44" i="61"/>
  <c r="J44" i="43"/>
  <c r="J44" i="44"/>
  <c r="J44" i="45"/>
  <c r="J44" i="46"/>
  <c r="J44" i="47"/>
  <c r="J44" i="48"/>
  <c r="J44" i="49"/>
  <c r="J44" i="50"/>
  <c r="J44" i="51"/>
  <c r="J44" i="52"/>
  <c r="J44" i="53"/>
  <c r="J44" i="54"/>
  <c r="J44" i="55"/>
  <c r="J44" i="56"/>
  <c r="J44" i="57"/>
  <c r="J44" i="58"/>
  <c r="J44" i="59"/>
  <c r="J44" i="60"/>
  <c r="N46" i="43"/>
  <c r="N46" i="44"/>
  <c r="N46" i="45"/>
  <c r="N46" i="46"/>
  <c r="N46" i="47"/>
  <c r="N46" i="48"/>
  <c r="N46" i="49"/>
  <c r="N46" i="50"/>
  <c r="N46" i="51"/>
  <c r="N46" i="52"/>
  <c r="N46" i="53"/>
  <c r="N46" i="54"/>
  <c r="N46" i="55"/>
  <c r="N46" i="56"/>
  <c r="N46" i="57"/>
  <c r="N46" i="58"/>
  <c r="N46" i="59"/>
  <c r="N46" i="60"/>
  <c r="J43" i="39"/>
  <c r="J43" i="61"/>
  <c r="J43" i="43"/>
  <c r="J43" i="44"/>
  <c r="J43" i="45"/>
  <c r="J43" i="46"/>
  <c r="J43" i="47"/>
  <c r="J43" i="48"/>
  <c r="J43" i="49"/>
  <c r="J43" i="50"/>
  <c r="J43" i="51"/>
  <c r="J43" i="52"/>
  <c r="J43" i="53"/>
  <c r="J43" i="54"/>
  <c r="J43" i="55"/>
  <c r="J43" i="56"/>
  <c r="J43" i="57"/>
  <c r="J43" i="58"/>
  <c r="J43" i="59"/>
  <c r="J43" i="60"/>
  <c r="N65" i="41"/>
  <c r="N63" i="41"/>
  <c r="N61" i="41"/>
  <c r="N59" i="41"/>
  <c r="J65" i="41"/>
  <c r="J63" i="41"/>
  <c r="J61" i="41"/>
  <c r="X65" i="41"/>
  <c r="X63" i="41"/>
  <c r="X61" i="41"/>
  <c r="X59" i="41"/>
  <c r="X57" i="41"/>
  <c r="V65" i="41"/>
  <c r="V63" i="41"/>
  <c r="V61" i="41"/>
  <c r="V59" i="41"/>
  <c r="V57" i="41"/>
  <c r="T65" i="41"/>
  <c r="T63" i="41"/>
  <c r="T61" i="41"/>
  <c r="T59" i="41"/>
  <c r="T57" i="41"/>
  <c r="R65" i="41"/>
  <c r="R63" i="41"/>
  <c r="R61" i="41"/>
  <c r="R59" i="41"/>
  <c r="R57" i="41"/>
  <c r="N57" i="41"/>
  <c r="J59" i="41"/>
  <c r="J57" i="41"/>
  <c r="H65" i="41"/>
  <c r="H63" i="41"/>
  <c r="H61" i="41"/>
  <c r="H59" i="41"/>
  <c r="H57" i="41"/>
  <c r="F65" i="41"/>
  <c r="F63" i="41"/>
  <c r="F61" i="41"/>
  <c r="F59" i="41"/>
  <c r="F57" i="41"/>
  <c r="X31" i="41"/>
  <c r="X29" i="41"/>
  <c r="X27" i="41"/>
  <c r="X25" i="41"/>
  <c r="X23" i="41"/>
  <c r="X21" i="41"/>
  <c r="X19" i="41"/>
  <c r="V31" i="41"/>
  <c r="V29" i="41"/>
  <c r="V27" i="41"/>
  <c r="V25" i="41"/>
  <c r="V23" i="41"/>
  <c r="V21" i="41"/>
  <c r="V19" i="41"/>
  <c r="T31" i="41"/>
  <c r="T29" i="41"/>
  <c r="T27" i="41"/>
  <c r="T25" i="41"/>
  <c r="T23" i="41"/>
  <c r="T21" i="41"/>
  <c r="T19" i="41"/>
  <c r="R31" i="41"/>
  <c r="R29" i="41"/>
  <c r="R27" i="41"/>
  <c r="R25" i="41"/>
  <c r="R23" i="41"/>
  <c r="R21" i="41"/>
  <c r="R19" i="41"/>
  <c r="N31" i="41"/>
  <c r="N29" i="41"/>
  <c r="N27" i="41"/>
  <c r="N25" i="41"/>
  <c r="N23" i="41"/>
  <c r="N21" i="41"/>
  <c r="N19" i="41"/>
  <c r="J31" i="41"/>
  <c r="J29" i="41"/>
  <c r="J27" i="41"/>
  <c r="J25" i="41"/>
  <c r="J23" i="41"/>
  <c r="J21" i="41"/>
  <c r="J19" i="41"/>
  <c r="H19" i="41"/>
  <c r="H31" i="41"/>
  <c r="H29" i="41"/>
  <c r="H27" i="41"/>
  <c r="H25" i="41"/>
  <c r="H23" i="41"/>
  <c r="H21" i="41"/>
  <c r="F31" i="41"/>
  <c r="F29" i="41"/>
  <c r="F27" i="41"/>
  <c r="F25" i="41"/>
  <c r="F23" i="41"/>
  <c r="F21" i="41"/>
  <c r="F19" i="41"/>
  <c r="Z58" i="61"/>
  <c r="Z60" i="61"/>
  <c r="Z62" i="61"/>
  <c r="Z64" i="61"/>
  <c r="Z66" i="61"/>
  <c r="Z68" i="61"/>
  <c r="X68" i="61"/>
  <c r="V68" i="61"/>
  <c r="T68" i="61"/>
  <c r="R68" i="61"/>
  <c r="N68" i="61"/>
  <c r="J68" i="61"/>
  <c r="H68" i="61"/>
  <c r="F68" i="61"/>
  <c r="Z21" i="61"/>
  <c r="Z23" i="61"/>
  <c r="Z25" i="61"/>
  <c r="Z27" i="61"/>
  <c r="Z29" i="61"/>
  <c r="Z31" i="61"/>
  <c r="Z33" i="61"/>
  <c r="Z35" i="61"/>
  <c r="X35" i="61"/>
  <c r="V35" i="61"/>
  <c r="T35" i="61"/>
  <c r="R35" i="61"/>
  <c r="N35" i="61"/>
  <c r="J35" i="61"/>
  <c r="H35" i="61"/>
  <c r="F35" i="61"/>
  <c r="D11" i="61"/>
  <c r="Z58" i="60"/>
  <c r="Z60" i="60"/>
  <c r="Z62" i="60"/>
  <c r="Z64" i="60"/>
  <c r="Z66" i="60"/>
  <c r="Z68" i="60"/>
  <c r="X68" i="60"/>
  <c r="V68" i="60"/>
  <c r="T68" i="60"/>
  <c r="R68" i="60"/>
  <c r="N68" i="60"/>
  <c r="J68" i="60"/>
  <c r="H68" i="60"/>
  <c r="F68" i="60"/>
  <c r="Z21" i="60"/>
  <c r="Z23" i="60"/>
  <c r="Z25" i="60"/>
  <c r="Z27" i="60"/>
  <c r="Z29" i="60"/>
  <c r="Z31" i="60"/>
  <c r="Z33" i="60"/>
  <c r="Z35" i="60"/>
  <c r="X35" i="60"/>
  <c r="V35" i="60"/>
  <c r="T35" i="60"/>
  <c r="R35" i="60"/>
  <c r="N35" i="60"/>
  <c r="J35" i="60"/>
  <c r="H35" i="60"/>
  <c r="F35" i="60"/>
  <c r="D11" i="60"/>
  <c r="Z58" i="59"/>
  <c r="Z60" i="59"/>
  <c r="Z62" i="59"/>
  <c r="Z64" i="59"/>
  <c r="Z66" i="59"/>
  <c r="Z68" i="59"/>
  <c r="X68" i="59"/>
  <c r="V68" i="59"/>
  <c r="T68" i="59"/>
  <c r="R68" i="59"/>
  <c r="N68" i="59"/>
  <c r="J68" i="59"/>
  <c r="H68" i="59"/>
  <c r="F68" i="59"/>
  <c r="Z21" i="59"/>
  <c r="Z23" i="59"/>
  <c r="Z25" i="59"/>
  <c r="Z27" i="59"/>
  <c r="Z29" i="59"/>
  <c r="Z31" i="59"/>
  <c r="Z33" i="59"/>
  <c r="Z35" i="59"/>
  <c r="X35" i="59"/>
  <c r="V35" i="59"/>
  <c r="T35" i="59"/>
  <c r="R35" i="59"/>
  <c r="N35" i="59"/>
  <c r="J35" i="59"/>
  <c r="H35" i="59"/>
  <c r="F35" i="59"/>
  <c r="D11" i="59"/>
  <c r="Z58" i="58"/>
  <c r="Z60" i="58"/>
  <c r="Z62" i="58"/>
  <c r="Z64" i="58"/>
  <c r="Z66" i="58"/>
  <c r="Z68" i="58"/>
  <c r="X68" i="58"/>
  <c r="V68" i="58"/>
  <c r="T68" i="58"/>
  <c r="R68" i="58"/>
  <c r="N68" i="58"/>
  <c r="J68" i="58"/>
  <c r="H68" i="58"/>
  <c r="F68" i="58"/>
  <c r="Z21" i="58"/>
  <c r="Z23" i="58"/>
  <c r="Z25" i="58"/>
  <c r="Z27" i="58"/>
  <c r="Z29" i="58"/>
  <c r="Z31" i="58"/>
  <c r="Z33" i="58"/>
  <c r="Z35" i="58"/>
  <c r="X35" i="58"/>
  <c r="V35" i="58"/>
  <c r="T35" i="58"/>
  <c r="R35" i="58"/>
  <c r="N35" i="58"/>
  <c r="J35" i="58"/>
  <c r="H35" i="58"/>
  <c r="F35" i="58"/>
  <c r="D11" i="58"/>
  <c r="Z58" i="57"/>
  <c r="Z60" i="57"/>
  <c r="Z62" i="57"/>
  <c r="Z64" i="57"/>
  <c r="Z66" i="57"/>
  <c r="Z68" i="57"/>
  <c r="X68" i="57"/>
  <c r="V68" i="57"/>
  <c r="T68" i="57"/>
  <c r="R68" i="57"/>
  <c r="N68" i="57"/>
  <c r="J68" i="57"/>
  <c r="H68" i="57"/>
  <c r="F68" i="57"/>
  <c r="Z21" i="57"/>
  <c r="Z23" i="57"/>
  <c r="Z25" i="57"/>
  <c r="Z27" i="57"/>
  <c r="Z29" i="57"/>
  <c r="Z31" i="57"/>
  <c r="Z33" i="57"/>
  <c r="Z35" i="57"/>
  <c r="X35" i="57"/>
  <c r="V35" i="57"/>
  <c r="T35" i="57"/>
  <c r="R35" i="57"/>
  <c r="N35" i="57"/>
  <c r="J35" i="57"/>
  <c r="H35" i="57"/>
  <c r="F35" i="57"/>
  <c r="D11" i="57"/>
  <c r="Z58" i="56"/>
  <c r="Z60" i="56"/>
  <c r="Z62" i="56"/>
  <c r="Z64" i="56"/>
  <c r="Z66" i="56"/>
  <c r="Z68" i="56"/>
  <c r="X68" i="56"/>
  <c r="V68" i="56"/>
  <c r="T68" i="56"/>
  <c r="R68" i="56"/>
  <c r="N68" i="56"/>
  <c r="J68" i="56"/>
  <c r="H68" i="56"/>
  <c r="F68" i="56"/>
  <c r="Z21" i="56"/>
  <c r="Z23" i="56"/>
  <c r="Z25" i="56"/>
  <c r="Z27" i="56"/>
  <c r="Z29" i="56"/>
  <c r="Z31" i="56"/>
  <c r="Z33" i="56"/>
  <c r="Z35" i="56"/>
  <c r="X35" i="56"/>
  <c r="V35" i="56"/>
  <c r="T35" i="56"/>
  <c r="R35" i="56"/>
  <c r="N35" i="56"/>
  <c r="J35" i="56"/>
  <c r="H35" i="56"/>
  <c r="F35" i="56"/>
  <c r="D11" i="56"/>
  <c r="Z58" i="55"/>
  <c r="Z60" i="55"/>
  <c r="Z62" i="55"/>
  <c r="Z64" i="55"/>
  <c r="Z66" i="55"/>
  <c r="Z68" i="55"/>
  <c r="X68" i="55"/>
  <c r="V68" i="55"/>
  <c r="T68" i="55"/>
  <c r="R68" i="55"/>
  <c r="N68" i="55"/>
  <c r="J68" i="55"/>
  <c r="H68" i="55"/>
  <c r="F68" i="55"/>
  <c r="Z21" i="55"/>
  <c r="Z23" i="55"/>
  <c r="Z25" i="55"/>
  <c r="Z27" i="55"/>
  <c r="Z29" i="55"/>
  <c r="Z31" i="55"/>
  <c r="Z33" i="55"/>
  <c r="Z35" i="55"/>
  <c r="X35" i="55"/>
  <c r="V35" i="55"/>
  <c r="T35" i="55"/>
  <c r="R35" i="55"/>
  <c r="N35" i="55"/>
  <c r="J35" i="55"/>
  <c r="H35" i="55"/>
  <c r="F35" i="55"/>
  <c r="D11" i="55"/>
  <c r="Z58" i="54"/>
  <c r="Z60" i="54"/>
  <c r="Z62" i="54"/>
  <c r="Z64" i="54"/>
  <c r="Z66" i="54"/>
  <c r="Z68" i="54"/>
  <c r="X68" i="54"/>
  <c r="V68" i="54"/>
  <c r="T68" i="54"/>
  <c r="R68" i="54"/>
  <c r="N68" i="54"/>
  <c r="J68" i="54"/>
  <c r="H68" i="54"/>
  <c r="F68" i="54"/>
  <c r="Z21" i="54"/>
  <c r="Z23" i="54"/>
  <c r="Z25" i="54"/>
  <c r="Z27" i="54"/>
  <c r="Z29" i="54"/>
  <c r="Z31" i="54"/>
  <c r="Z33" i="54"/>
  <c r="Z35" i="54"/>
  <c r="X35" i="54"/>
  <c r="V35" i="54"/>
  <c r="T35" i="54"/>
  <c r="R35" i="54"/>
  <c r="N35" i="54"/>
  <c r="J35" i="54"/>
  <c r="H35" i="54"/>
  <c r="F35" i="54"/>
  <c r="D11" i="54"/>
  <c r="Z58" i="53"/>
  <c r="Z60" i="53"/>
  <c r="Z62" i="53"/>
  <c r="Z64" i="53"/>
  <c r="Z66" i="53"/>
  <c r="Z68" i="53"/>
  <c r="X68" i="53"/>
  <c r="V68" i="53"/>
  <c r="T68" i="53"/>
  <c r="R68" i="53"/>
  <c r="N68" i="53"/>
  <c r="J68" i="53"/>
  <c r="H68" i="53"/>
  <c r="F68" i="53"/>
  <c r="Z21" i="53"/>
  <c r="Z23" i="53"/>
  <c r="Z25" i="53"/>
  <c r="Z27" i="53"/>
  <c r="Z29" i="53"/>
  <c r="Z31" i="53"/>
  <c r="Z33" i="53"/>
  <c r="Z35" i="53"/>
  <c r="X35" i="53"/>
  <c r="V35" i="53"/>
  <c r="T35" i="53"/>
  <c r="R35" i="53"/>
  <c r="N35" i="53"/>
  <c r="J35" i="53"/>
  <c r="H35" i="53"/>
  <c r="F35" i="53"/>
  <c r="D11" i="53"/>
  <c r="Z58" i="52"/>
  <c r="Z60" i="52"/>
  <c r="Z62" i="52"/>
  <c r="Z64" i="52"/>
  <c r="Z66" i="52"/>
  <c r="Z68" i="52"/>
  <c r="X68" i="52"/>
  <c r="V68" i="52"/>
  <c r="T68" i="52"/>
  <c r="R68" i="52"/>
  <c r="N68" i="52"/>
  <c r="J68" i="52"/>
  <c r="H68" i="52"/>
  <c r="F68" i="52"/>
  <c r="Z21" i="52"/>
  <c r="Z23" i="52"/>
  <c r="Z25" i="52"/>
  <c r="Z27" i="52"/>
  <c r="Z29" i="52"/>
  <c r="Z31" i="52"/>
  <c r="Z33" i="52"/>
  <c r="Z35" i="52"/>
  <c r="X35" i="52"/>
  <c r="V35" i="52"/>
  <c r="T35" i="52"/>
  <c r="R35" i="52"/>
  <c r="N35" i="52"/>
  <c r="J35" i="52"/>
  <c r="H35" i="52"/>
  <c r="F35" i="52"/>
  <c r="D11" i="52"/>
  <c r="Z58" i="51"/>
  <c r="Z60" i="51"/>
  <c r="Z62" i="51"/>
  <c r="Z64" i="51"/>
  <c r="Z66" i="51"/>
  <c r="Z68" i="51"/>
  <c r="X68" i="51"/>
  <c r="V68" i="51"/>
  <c r="T68" i="51"/>
  <c r="R68" i="51"/>
  <c r="N68" i="51"/>
  <c r="J68" i="51"/>
  <c r="H68" i="51"/>
  <c r="F68" i="51"/>
  <c r="Z21" i="51"/>
  <c r="Z23" i="51"/>
  <c r="Z25" i="51"/>
  <c r="Z27" i="51"/>
  <c r="Z29" i="51"/>
  <c r="Z31" i="51"/>
  <c r="Z33" i="51"/>
  <c r="Z35" i="51"/>
  <c r="X35" i="51"/>
  <c r="V35" i="51"/>
  <c r="T35" i="51"/>
  <c r="R35" i="51"/>
  <c r="N35" i="51"/>
  <c r="J35" i="51"/>
  <c r="H35" i="51"/>
  <c r="F35" i="51"/>
  <c r="D11" i="51"/>
  <c r="Z58" i="50"/>
  <c r="Z60" i="50"/>
  <c r="Z62" i="50"/>
  <c r="Z64" i="50"/>
  <c r="Z66" i="50"/>
  <c r="Z68" i="50"/>
  <c r="X68" i="50"/>
  <c r="V68" i="50"/>
  <c r="T68" i="50"/>
  <c r="R68" i="50"/>
  <c r="N68" i="50"/>
  <c r="J68" i="50"/>
  <c r="H68" i="50"/>
  <c r="F68" i="50"/>
  <c r="Z21" i="50"/>
  <c r="Z23" i="50"/>
  <c r="Z25" i="50"/>
  <c r="Z27" i="50"/>
  <c r="Z29" i="50"/>
  <c r="Z31" i="50"/>
  <c r="Z33" i="50"/>
  <c r="Z35" i="50"/>
  <c r="X35" i="50"/>
  <c r="V35" i="50"/>
  <c r="T35" i="50"/>
  <c r="R35" i="50"/>
  <c r="N35" i="50"/>
  <c r="J35" i="50"/>
  <c r="H35" i="50"/>
  <c r="F35" i="50"/>
  <c r="D11" i="50"/>
  <c r="Z58" i="49"/>
  <c r="Z60" i="49"/>
  <c r="Z62" i="49"/>
  <c r="Z64" i="49"/>
  <c r="Z66" i="49"/>
  <c r="Z68" i="49"/>
  <c r="X68" i="49"/>
  <c r="V68" i="49"/>
  <c r="T68" i="49"/>
  <c r="R68" i="49"/>
  <c r="N68" i="49"/>
  <c r="J68" i="49"/>
  <c r="H68" i="49"/>
  <c r="F68" i="49"/>
  <c r="Z21" i="49"/>
  <c r="Z23" i="49"/>
  <c r="Z25" i="49"/>
  <c r="Z27" i="49"/>
  <c r="Z29" i="49"/>
  <c r="Z31" i="49"/>
  <c r="Z33" i="49"/>
  <c r="Z35" i="49"/>
  <c r="X35" i="49"/>
  <c r="V35" i="49"/>
  <c r="T35" i="49"/>
  <c r="R35" i="49"/>
  <c r="N35" i="49"/>
  <c r="J35" i="49"/>
  <c r="H35" i="49"/>
  <c r="F35" i="49"/>
  <c r="D11" i="49"/>
  <c r="Z58" i="48"/>
  <c r="Z60" i="48"/>
  <c r="Z62" i="48"/>
  <c r="Z64" i="48"/>
  <c r="Z66" i="48"/>
  <c r="Z68" i="48"/>
  <c r="X68" i="48"/>
  <c r="V68" i="48"/>
  <c r="T68" i="48"/>
  <c r="R68" i="48"/>
  <c r="N68" i="48"/>
  <c r="J68" i="48"/>
  <c r="H68" i="48"/>
  <c r="F68" i="48"/>
  <c r="Z21" i="48"/>
  <c r="Z23" i="48"/>
  <c r="Z25" i="48"/>
  <c r="Z27" i="48"/>
  <c r="Z29" i="48"/>
  <c r="Z31" i="48"/>
  <c r="Z33" i="48"/>
  <c r="Z35" i="48"/>
  <c r="X35" i="48"/>
  <c r="V35" i="48"/>
  <c r="T35" i="48"/>
  <c r="R35" i="48"/>
  <c r="N35" i="48"/>
  <c r="J35" i="48"/>
  <c r="H35" i="48"/>
  <c r="F35" i="48"/>
  <c r="D11" i="48"/>
  <c r="Z58" i="47"/>
  <c r="Z60" i="47"/>
  <c r="Z62" i="47"/>
  <c r="Z64" i="47"/>
  <c r="Z66" i="47"/>
  <c r="Z68" i="47"/>
  <c r="X68" i="47"/>
  <c r="V68" i="47"/>
  <c r="T68" i="47"/>
  <c r="R68" i="47"/>
  <c r="N68" i="47"/>
  <c r="J68" i="47"/>
  <c r="H68" i="47"/>
  <c r="F68" i="47"/>
  <c r="Z21" i="47"/>
  <c r="Z23" i="47"/>
  <c r="Z25" i="47"/>
  <c r="Z27" i="47"/>
  <c r="Z29" i="47"/>
  <c r="Z31" i="47"/>
  <c r="Z33" i="47"/>
  <c r="Z35" i="47"/>
  <c r="X35" i="47"/>
  <c r="V35" i="47"/>
  <c r="T35" i="47"/>
  <c r="R35" i="47"/>
  <c r="N35" i="47"/>
  <c r="J35" i="47"/>
  <c r="H35" i="47"/>
  <c r="F35" i="47"/>
  <c r="D11" i="47"/>
  <c r="Z58" i="46"/>
  <c r="Z60" i="46"/>
  <c r="Z62" i="46"/>
  <c r="Z64" i="46"/>
  <c r="Z66" i="46"/>
  <c r="Z68" i="46"/>
  <c r="X68" i="46"/>
  <c r="V68" i="46"/>
  <c r="T68" i="46"/>
  <c r="R68" i="46"/>
  <c r="N68" i="46"/>
  <c r="J68" i="46"/>
  <c r="H68" i="46"/>
  <c r="F68" i="46"/>
  <c r="Z21" i="46"/>
  <c r="Z23" i="46"/>
  <c r="Z25" i="46"/>
  <c r="Z27" i="46"/>
  <c r="Z29" i="46"/>
  <c r="Z31" i="46"/>
  <c r="Z33" i="46"/>
  <c r="Z35" i="46"/>
  <c r="X35" i="46"/>
  <c r="V35" i="46"/>
  <c r="T35" i="46"/>
  <c r="R35" i="46"/>
  <c r="N35" i="46"/>
  <c r="J35" i="46"/>
  <c r="H35" i="46"/>
  <c r="F35" i="46"/>
  <c r="D11" i="46"/>
  <c r="Z58" i="45"/>
  <c r="Z60" i="45"/>
  <c r="Z62" i="45"/>
  <c r="Z64" i="45"/>
  <c r="Z66" i="45"/>
  <c r="Z68" i="45"/>
  <c r="X68" i="45"/>
  <c r="V68" i="45"/>
  <c r="T68" i="45"/>
  <c r="R68" i="45"/>
  <c r="N68" i="45"/>
  <c r="J68" i="45"/>
  <c r="H68" i="45"/>
  <c r="F68" i="45"/>
  <c r="Z21" i="45"/>
  <c r="Z23" i="45"/>
  <c r="Z25" i="45"/>
  <c r="Z27" i="45"/>
  <c r="Z29" i="45"/>
  <c r="Z31" i="45"/>
  <c r="Z33" i="45"/>
  <c r="Z35" i="45"/>
  <c r="X35" i="45"/>
  <c r="V35" i="45"/>
  <c r="T35" i="45"/>
  <c r="R35" i="45"/>
  <c r="N35" i="45"/>
  <c r="J35" i="45"/>
  <c r="H35" i="45"/>
  <c r="F35" i="45"/>
  <c r="D11" i="45"/>
  <c r="Z58" i="44"/>
  <c r="Z60" i="44"/>
  <c r="Z62" i="44"/>
  <c r="Z64" i="44"/>
  <c r="Z66" i="44"/>
  <c r="Z68" i="44"/>
  <c r="X68" i="44"/>
  <c r="V68" i="44"/>
  <c r="T68" i="44"/>
  <c r="R68" i="44"/>
  <c r="N68" i="44"/>
  <c r="J68" i="44"/>
  <c r="H68" i="44"/>
  <c r="F68" i="44"/>
  <c r="Z21" i="44"/>
  <c r="Z23" i="44"/>
  <c r="Z25" i="44"/>
  <c r="Z27" i="44"/>
  <c r="Z29" i="44"/>
  <c r="Z31" i="44"/>
  <c r="Z33" i="44"/>
  <c r="Z35" i="44"/>
  <c r="X35" i="44"/>
  <c r="V35" i="44"/>
  <c r="T35" i="44"/>
  <c r="R35" i="44"/>
  <c r="N35" i="44"/>
  <c r="J35" i="44"/>
  <c r="H35" i="44"/>
  <c r="F35" i="44"/>
  <c r="D11" i="44"/>
  <c r="Z58" i="43"/>
  <c r="Z60" i="43"/>
  <c r="Z62" i="43"/>
  <c r="Z64" i="43"/>
  <c r="Z66" i="43"/>
  <c r="Z68" i="43"/>
  <c r="X68" i="43"/>
  <c r="V68" i="43"/>
  <c r="T68" i="43"/>
  <c r="R68" i="43"/>
  <c r="N68" i="43"/>
  <c r="J68" i="43"/>
  <c r="H68" i="43"/>
  <c r="F68" i="43"/>
  <c r="Z21" i="43"/>
  <c r="Z23" i="43"/>
  <c r="Z25" i="43"/>
  <c r="Z27" i="43"/>
  <c r="Z29" i="43"/>
  <c r="Z31" i="43"/>
  <c r="Z33" i="43"/>
  <c r="Z35" i="43"/>
  <c r="X35" i="43"/>
  <c r="V35" i="43"/>
  <c r="T35" i="43"/>
  <c r="R35" i="43"/>
  <c r="N35" i="43"/>
  <c r="J35" i="43"/>
  <c r="H35" i="43"/>
  <c r="F35" i="43"/>
  <c r="D11" i="43"/>
  <c r="D11" i="39"/>
  <c r="Z57" i="41"/>
  <c r="Z59" i="41"/>
  <c r="Z61" i="41"/>
  <c r="Z63" i="41"/>
  <c r="Z65" i="41"/>
  <c r="Z67" i="41"/>
  <c r="X67" i="41"/>
  <c r="V67" i="41"/>
  <c r="T67" i="41"/>
  <c r="R67" i="41"/>
  <c r="N67" i="41"/>
  <c r="J67" i="41"/>
  <c r="H67" i="41"/>
  <c r="F67" i="41"/>
  <c r="Z19" i="41"/>
  <c r="Z21" i="41"/>
  <c r="Z23" i="41"/>
  <c r="Z25" i="41"/>
  <c r="Z27" i="41"/>
  <c r="Z29" i="41"/>
  <c r="Z31" i="41"/>
  <c r="Z33" i="41"/>
  <c r="X33" i="41"/>
  <c r="V33" i="41"/>
  <c r="T33" i="41"/>
  <c r="R33" i="41"/>
  <c r="N33" i="41"/>
  <c r="J33" i="41"/>
  <c r="H33" i="41"/>
  <c r="F33" i="41"/>
  <c r="Z58" i="39"/>
  <c r="Z60" i="39"/>
  <c r="Z62" i="39"/>
  <c r="Z64" i="39"/>
  <c r="Z66" i="39"/>
  <c r="Z68" i="39"/>
  <c r="X68" i="39"/>
  <c r="V68" i="39"/>
  <c r="T68" i="39"/>
  <c r="R68" i="39"/>
  <c r="N68" i="39"/>
  <c r="J68" i="39"/>
  <c r="H68" i="39"/>
  <c r="F68" i="39"/>
  <c r="X35" i="39"/>
  <c r="V35" i="39"/>
  <c r="T35" i="39"/>
  <c r="R35" i="39"/>
  <c r="N35" i="39"/>
  <c r="J35" i="39"/>
  <c r="H35" i="39"/>
  <c r="F35" i="39"/>
  <c r="Z21" i="39"/>
  <c r="Z33" i="39"/>
  <c r="Z31" i="39"/>
  <c r="Z29" i="39"/>
  <c r="Z23" i="39"/>
  <c r="Z25" i="39"/>
  <c r="Z27" i="39"/>
  <c r="Z35" i="39"/>
</calcChain>
</file>

<file path=xl/sharedStrings.xml><?xml version="1.0" encoding="utf-8"?>
<sst xmlns="http://schemas.openxmlformats.org/spreadsheetml/2006/main" count="1272" uniqueCount="121">
  <si>
    <t>Total</t>
  </si>
  <si>
    <t>MOE</t>
  </si>
  <si>
    <t>Adult Perkins</t>
  </si>
  <si>
    <t>CalWorks</t>
  </si>
  <si>
    <t>CCD Apportionment</t>
  </si>
  <si>
    <t>*K-12/COE Only</t>
  </si>
  <si>
    <t>LCFF*</t>
  </si>
  <si>
    <t>Adults in Jail**</t>
  </si>
  <si>
    <t>*19 &amp; older</t>
  </si>
  <si>
    <t>Consortium Name:</t>
  </si>
  <si>
    <t>Regional Consortia</t>
  </si>
  <si>
    <t>Allan Hancock</t>
  </si>
  <si>
    <t>Antelope Valley</t>
  </si>
  <si>
    <t>Barstow</t>
  </si>
  <si>
    <t>Butte-Glenn</t>
  </si>
  <si>
    <t>Cabrillo</t>
  </si>
  <si>
    <t>Cerritos</t>
  </si>
  <si>
    <t>Chabot-Las Positas</t>
  </si>
  <si>
    <t>Chaffey</t>
  </si>
  <si>
    <t>Citrus</t>
  </si>
  <si>
    <t>Coast</t>
  </si>
  <si>
    <t>Contra Costa</t>
  </si>
  <si>
    <t>Copper Mountain</t>
  </si>
  <si>
    <t>Desert</t>
  </si>
  <si>
    <t>El Camino</t>
  </si>
  <si>
    <t>Feather River</t>
  </si>
  <si>
    <t>Foothill-DeAnza</t>
  </si>
  <si>
    <t>Gavilan</t>
  </si>
  <si>
    <t>Glendale</t>
  </si>
  <si>
    <t>Grossmont-Cuyamaca</t>
  </si>
  <si>
    <t>Imperial</t>
  </si>
  <si>
    <t>Kern</t>
  </si>
  <si>
    <t>Lake Tahoe</t>
  </si>
  <si>
    <t>Lassen</t>
  </si>
  <si>
    <t>Long Beach</t>
  </si>
  <si>
    <t>Los Angeles</t>
  </si>
  <si>
    <t>Los Rios</t>
  </si>
  <si>
    <t>Marin</t>
  </si>
  <si>
    <t>Mendocino-Lake</t>
  </si>
  <si>
    <t>Merced</t>
  </si>
  <si>
    <t>MiraCosta</t>
  </si>
  <si>
    <t>Monterey Peninsula</t>
  </si>
  <si>
    <t>Mt. San Antonio</t>
  </si>
  <si>
    <t>Mt. San Jacinto</t>
  </si>
  <si>
    <t>Napa Valley</t>
  </si>
  <si>
    <t>North Orange County</t>
  </si>
  <si>
    <t>Ohlone</t>
  </si>
  <si>
    <t>Palo Verde</t>
  </si>
  <si>
    <t>Rancho Santiago</t>
  </si>
  <si>
    <t>Redwoods</t>
  </si>
  <si>
    <t>Rio Hondo</t>
  </si>
  <si>
    <t>Riverside</t>
  </si>
  <si>
    <t>San Bernardino</t>
  </si>
  <si>
    <t>San Diego</t>
  </si>
  <si>
    <t>San Francisco</t>
  </si>
  <si>
    <t>San Joaquin Delta</t>
  </si>
  <si>
    <t>Santa Barbara</t>
  </si>
  <si>
    <t>Santa Clarita</t>
  </si>
  <si>
    <t>Santa Monica</t>
  </si>
  <si>
    <t>Sequoias</t>
  </si>
  <si>
    <t>Shasta-Tehama-Trinity</t>
  </si>
  <si>
    <t>Solano</t>
  </si>
  <si>
    <t>Southwestern</t>
  </si>
  <si>
    <t>State Center</t>
  </si>
  <si>
    <t>Victor Valley</t>
  </si>
  <si>
    <t>West Hills</t>
  </si>
  <si>
    <t>West Kern</t>
  </si>
  <si>
    <t>Yosemite</t>
  </si>
  <si>
    <t>Yuba</t>
  </si>
  <si>
    <t>Sonoma</t>
  </si>
  <si>
    <t>Ventura</t>
  </si>
  <si>
    <t>South Orange</t>
  </si>
  <si>
    <t>Pasadena</t>
  </si>
  <si>
    <t>San Luis Obispo</t>
  </si>
  <si>
    <t>San Mateo</t>
  </si>
  <si>
    <t>Siskiyou</t>
  </si>
  <si>
    <t>Hartnell / Salinas</t>
  </si>
  <si>
    <t>Palomar / Vista</t>
  </si>
  <si>
    <t>Peralta / Piedmont</t>
  </si>
  <si>
    <t>Sierra / Roseville</t>
  </si>
  <si>
    <t>Compton / Paramount (Tri-Cities)</t>
  </si>
  <si>
    <t>Regional Consortium AEBG Allocation</t>
  </si>
  <si>
    <t>WIOA Title II (Adult Education &amp; Literacy)</t>
  </si>
  <si>
    <t>Obj. 3: Seamless Transition</t>
  </si>
  <si>
    <t>Obj. 4: Gaps in Services</t>
  </si>
  <si>
    <t>Obj. 5: Accelerated Learning</t>
  </si>
  <si>
    <t>Obj. 6: Professional Development</t>
  </si>
  <si>
    <t>Obj. 7: Leveraging structures</t>
  </si>
  <si>
    <t xml:space="preserve">South Bay </t>
  </si>
  <si>
    <t>Consortium Allocation</t>
  </si>
  <si>
    <t xml:space="preserve">Member Name: </t>
  </si>
  <si>
    <t>3.1a - Adult Education (ABE, ASE, Basic Skills)</t>
  </si>
  <si>
    <t>3.1 Consortium Services by Program Area and Funding Source (Estimated)</t>
  </si>
  <si>
    <t>5.1 Allocations by Objective and Fund Source (Estimated)</t>
  </si>
  <si>
    <t>3.1b - English as a second language</t>
  </si>
  <si>
    <t>5.1a - Obj. 3: Seamless Transition</t>
  </si>
  <si>
    <t>5.1b - Obj. 4: Gaps in Services</t>
  </si>
  <si>
    <t>5.1c - Obj. 5: Accelerated Learning</t>
  </si>
  <si>
    <t>5.1d - Obj. 6: Professional Development</t>
  </si>
  <si>
    <t>5.1e - Obj. 7: Leveraging structures</t>
  </si>
  <si>
    <t>%</t>
  </si>
  <si>
    <t>$ Amt</t>
  </si>
  <si>
    <t>Indirect Fees 
(MOE Only)</t>
  </si>
  <si>
    <t>Total Allocation to Member</t>
  </si>
  <si>
    <t>AB104 Block Grant Consortium Member Allocations Form</t>
  </si>
  <si>
    <t>Administration 
(≤ 5% of total Consortium AEBG funds)</t>
  </si>
  <si>
    <t>Total Allocations to Members</t>
  </si>
  <si>
    <t>3.2 Consortium Allocations by Member (Estimated)</t>
  </si>
  <si>
    <t>3.1 Consortium Services by Program area, Member and Funding Source (Estimated)</t>
  </si>
  <si>
    <t>Consortium:</t>
  </si>
  <si>
    <t>3.2b - Consortium Allocation</t>
  </si>
  <si>
    <t>3.2a - Maintenance of Effort (MOE)</t>
  </si>
  <si>
    <t>3.1c - Adults in the workforce (including older adults)</t>
  </si>
  <si>
    <t xml:space="preserve">3.1d - Adults training to support child school success </t>
  </si>
  <si>
    <t>3.1e - Adults with Disabilities</t>
  </si>
  <si>
    <t>3.1f - Careers and Technical Education</t>
  </si>
  <si>
    <t>3.1g - Pre-apprenticeship Training</t>
  </si>
  <si>
    <t>5.1e - Obj. 7: Leveraging Structures</t>
  </si>
  <si>
    <t>Rancho Santiago Community College District</t>
  </si>
  <si>
    <t>Garden Grove Unified School District</t>
  </si>
  <si>
    <t>Orange Unified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</si>
</sst>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"/>
    <numFmt numFmtId="166" formatCode="_(* #,##0_);_(* \(#,##0\);_(* &quot;-&quot;??_);_(@_)"/>
    <numFmt numFmtId="167" formatCode="0.0%"/>
  </numFmts>
  <fonts count="43" x14ac:knownFonts="1">
    <font>
      <sz val="1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70C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i/>
      <sz val="12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i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i/>
      <sz val="10"/>
      <color indexed="8"/>
      <name val="Arial"/>
    </font>
    <font>
      <i/>
      <sz val="12"/>
      <color rgb="FF0070C0"/>
      <name val="Arial"/>
      <family val="2"/>
    </font>
    <font>
      <sz val="10"/>
      <color theme="0"/>
      <name val="Arial"/>
      <family val="2"/>
    </font>
    <font>
      <sz val="8"/>
      <name val="Arial"/>
    </font>
    <font>
      <sz val="28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rgb="FFB2B2B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</borders>
  <cellStyleXfs count="37">
    <xf numFmtId="0" fontId="0" fillId="0" borderId="0"/>
    <xf numFmtId="0" fontId="9" fillId="3" borderId="9" applyNumberFormat="0" applyFont="0" applyAlignment="0" applyProtection="0"/>
    <xf numFmtId="0" fontId="9" fillId="0" borderId="0"/>
    <xf numFmtId="44" fontId="9" fillId="0" borderId="0" applyFont="0" applyFill="0" applyBorder="0" applyAlignment="0" applyProtection="0"/>
    <xf numFmtId="0" fontId="7" fillId="2" borderId="0" applyNumberFormat="0" applyBorder="0" applyAlignment="0" applyProtection="0"/>
    <xf numFmtId="0" fontId="6" fillId="0" borderId="0"/>
    <xf numFmtId="44" fontId="14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1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2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204">
    <xf numFmtId="0" fontId="0" fillId="0" borderId="0" xfId="0"/>
    <xf numFmtId="0" fontId="10" fillId="0" borderId="10" xfId="13" applyFont="1" applyFill="1" applyBorder="1" applyAlignment="1">
      <alignment wrapText="1"/>
    </xf>
    <xf numFmtId="0" fontId="10" fillId="0" borderId="0" xfId="13" applyFont="1" applyFill="1" applyBorder="1" applyAlignment="1">
      <alignment wrapText="1"/>
    </xf>
    <xf numFmtId="165" fontId="23" fillId="6" borderId="9" xfId="6" applyNumberFormat="1" applyFont="1" applyFill="1" applyBorder="1" applyAlignment="1" applyProtection="1">
      <alignment horizontal="right" vertical="center"/>
      <protection locked="0"/>
    </xf>
    <xf numFmtId="166" fontId="20" fillId="0" borderId="1" xfId="29" quotePrefix="1" applyNumberFormat="1" applyFont="1" applyBorder="1" applyAlignment="1">
      <alignment horizontal="center" vertical="center"/>
    </xf>
    <xf numFmtId="0" fontId="1" fillId="0" borderId="0" xfId="30"/>
    <xf numFmtId="0" fontId="20" fillId="0" borderId="0" xfId="30" quotePrefix="1" applyNumberFormat="1" applyFont="1"/>
    <xf numFmtId="0" fontId="20" fillId="0" borderId="10" xfId="30" quotePrefix="1" applyNumberFormat="1" applyFont="1" applyBorder="1"/>
    <xf numFmtId="0" fontId="9" fillId="0" borderId="0" xfId="30" applyFont="1"/>
    <xf numFmtId="0" fontId="28" fillId="4" borderId="0" xfId="2" applyFont="1" applyFill="1" applyProtection="1">
      <protection hidden="1"/>
    </xf>
    <xf numFmtId="0" fontId="9" fillId="4" borderId="0" xfId="2" applyFont="1" applyFill="1" applyProtection="1">
      <protection hidden="1"/>
    </xf>
    <xf numFmtId="0" fontId="9" fillId="4" borderId="0" xfId="2" applyFont="1" applyFill="1" applyBorder="1" applyProtection="1">
      <protection hidden="1"/>
    </xf>
    <xf numFmtId="165" fontId="13" fillId="4" borderId="0" xfId="2" applyNumberFormat="1" applyFont="1" applyFill="1" applyProtection="1">
      <protection hidden="1"/>
    </xf>
    <xf numFmtId="0" fontId="28" fillId="4" borderId="0" xfId="2" applyFont="1" applyFill="1" applyBorder="1" applyProtection="1">
      <protection hidden="1"/>
    </xf>
    <xf numFmtId="0" fontId="17" fillId="4" borderId="0" xfId="2" applyFont="1" applyFill="1" applyBorder="1" applyAlignment="1" applyProtection="1">
      <alignment horizontal="left" vertical="center" wrapText="1"/>
      <protection hidden="1"/>
    </xf>
    <xf numFmtId="0" fontId="18" fillId="4" borderId="0" xfId="2" applyFont="1" applyFill="1" applyBorder="1" applyAlignment="1" applyProtection="1">
      <alignment horizontal="center" vertical="center" wrapText="1"/>
      <protection hidden="1"/>
    </xf>
    <xf numFmtId="0" fontId="19" fillId="4" borderId="0" xfId="2" applyFont="1" applyFill="1" applyProtection="1">
      <protection hidden="1"/>
    </xf>
    <xf numFmtId="165" fontId="16" fillId="4" borderId="0" xfId="2" applyNumberFormat="1" applyFont="1" applyFill="1" applyBorder="1" applyAlignment="1" applyProtection="1">
      <alignment horizontal="center" vertical="center" wrapText="1"/>
      <protection hidden="1"/>
    </xf>
    <xf numFmtId="0" fontId="18" fillId="4" borderId="6" xfId="2" applyFont="1" applyFill="1" applyBorder="1" applyAlignment="1" applyProtection="1">
      <alignment horizontal="center" vertical="center" wrapText="1"/>
      <protection hidden="1"/>
    </xf>
    <xf numFmtId="0" fontId="28" fillId="4" borderId="0" xfId="2" applyFont="1" applyFill="1" applyAlignment="1" applyProtection="1">
      <alignment vertical="center"/>
      <protection hidden="1"/>
    </xf>
    <xf numFmtId="0" fontId="9" fillId="4" borderId="0" xfId="2" applyFont="1" applyFill="1" applyAlignment="1" applyProtection="1">
      <alignment vertical="center"/>
      <protection hidden="1"/>
    </xf>
    <xf numFmtId="0" fontId="9" fillId="4" borderId="0" xfId="2" applyFont="1" applyFill="1" applyBorder="1" applyAlignment="1" applyProtection="1">
      <alignment vertical="center"/>
      <protection hidden="1"/>
    </xf>
    <xf numFmtId="165" fontId="13" fillId="4" borderId="0" xfId="2" applyNumberFormat="1" applyFont="1" applyFill="1" applyAlignment="1" applyProtection="1">
      <alignment vertical="center"/>
      <protection hidden="1"/>
    </xf>
    <xf numFmtId="0" fontId="26" fillId="4" borderId="0" xfId="2" applyFont="1" applyFill="1" applyBorder="1" applyAlignment="1" applyProtection="1">
      <alignment vertical="top" wrapText="1"/>
      <protection hidden="1"/>
    </xf>
    <xf numFmtId="0" fontId="9" fillId="4" borderId="0" xfId="2" applyFont="1" applyFill="1" applyBorder="1" applyAlignment="1" applyProtection="1">
      <alignment horizontal="left" vertical="top" wrapText="1"/>
      <protection hidden="1"/>
    </xf>
    <xf numFmtId="165" fontId="13" fillId="4" borderId="0" xfId="2" applyNumberFormat="1" applyFont="1" applyFill="1" applyBorder="1" applyAlignment="1" applyProtection="1">
      <alignment horizontal="left" vertical="top" wrapText="1"/>
      <protection hidden="1"/>
    </xf>
    <xf numFmtId="0" fontId="26" fillId="4" borderId="0" xfId="2" applyFont="1" applyFill="1" applyBorder="1" applyAlignment="1" applyProtection="1">
      <alignment horizontal="left" vertical="center"/>
      <protection hidden="1"/>
    </xf>
    <xf numFmtId="165" fontId="23" fillId="4" borderId="0" xfId="6" applyNumberFormat="1" applyFont="1" applyFill="1" applyBorder="1" applyAlignment="1" applyProtection="1">
      <alignment vertical="center"/>
      <protection hidden="1"/>
    </xf>
    <xf numFmtId="0" fontId="26" fillId="4" borderId="0" xfId="2" applyFont="1" applyFill="1" applyBorder="1" applyAlignment="1" applyProtection="1">
      <alignment horizontal="left" vertical="top" wrapText="1"/>
      <protection hidden="1"/>
    </xf>
    <xf numFmtId="0" fontId="27" fillId="4" borderId="0" xfId="2" applyFont="1" applyFill="1" applyAlignment="1" applyProtection="1">
      <alignment vertical="center"/>
      <protection hidden="1"/>
    </xf>
    <xf numFmtId="0" fontId="30" fillId="4" borderId="0" xfId="2" applyFont="1" applyFill="1" applyBorder="1" applyAlignment="1" applyProtection="1">
      <alignment horizontal="left" vertical="top"/>
      <protection hidden="1"/>
    </xf>
    <xf numFmtId="0" fontId="16" fillId="4" borderId="0" xfId="2" applyFont="1" applyFill="1" applyBorder="1" applyAlignment="1" applyProtection="1">
      <alignment horizontal="left" vertical="top"/>
      <protection hidden="1"/>
    </xf>
    <xf numFmtId="0" fontId="10" fillId="4" borderId="0" xfId="2" applyFont="1" applyFill="1" applyBorder="1" applyAlignment="1" applyProtection="1">
      <alignment horizontal="center" vertical="center"/>
      <protection hidden="1"/>
    </xf>
    <xf numFmtId="0" fontId="8" fillId="4" borderId="0" xfId="1" applyFont="1" applyFill="1" applyBorder="1" applyAlignment="1" applyProtection="1">
      <alignment horizontal="center" vertical="center"/>
      <protection hidden="1"/>
    </xf>
    <xf numFmtId="0" fontId="28" fillId="4" borderId="2" xfId="2" applyFont="1" applyFill="1" applyBorder="1" applyProtection="1">
      <protection hidden="1"/>
    </xf>
    <xf numFmtId="0" fontId="28" fillId="4" borderId="3" xfId="2" applyFont="1" applyFill="1" applyBorder="1" applyProtection="1">
      <protection hidden="1"/>
    </xf>
    <xf numFmtId="0" fontId="9" fillId="4" borderId="3" xfId="2" applyFont="1" applyFill="1" applyBorder="1" applyProtection="1">
      <protection hidden="1"/>
    </xf>
    <xf numFmtId="0" fontId="11" fillId="4" borderId="3" xfId="2" applyFont="1" applyFill="1" applyBorder="1" applyAlignment="1" applyProtection="1">
      <alignment vertical="center" wrapText="1"/>
      <protection hidden="1"/>
    </xf>
    <xf numFmtId="165" fontId="11" fillId="4" borderId="3" xfId="2" applyNumberFormat="1" applyFont="1" applyFill="1" applyBorder="1" applyAlignment="1" applyProtection="1">
      <alignment vertical="center" wrapText="1"/>
      <protection hidden="1"/>
    </xf>
    <xf numFmtId="0" fontId="9" fillId="4" borderId="4" xfId="2" applyFont="1" applyFill="1" applyBorder="1" applyProtection="1">
      <protection hidden="1"/>
    </xf>
    <xf numFmtId="0" fontId="9" fillId="4" borderId="5" xfId="2" applyFont="1" applyFill="1" applyBorder="1" applyProtection="1">
      <protection hidden="1"/>
    </xf>
    <xf numFmtId="0" fontId="10" fillId="0" borderId="0" xfId="2" applyFont="1" applyFill="1" applyBorder="1" applyAlignment="1" applyProtection="1">
      <alignment horizontal="center" vertical="center" wrapText="1"/>
      <protection hidden="1"/>
    </xf>
    <xf numFmtId="0" fontId="9" fillId="4" borderId="6" xfId="2" applyFont="1" applyFill="1" applyBorder="1" applyProtection="1">
      <protection hidden="1"/>
    </xf>
    <xf numFmtId="0" fontId="11" fillId="4" borderId="0" xfId="2" applyFont="1" applyFill="1" applyBorder="1" applyAlignment="1" applyProtection="1">
      <alignment vertical="center" wrapText="1"/>
      <protection hidden="1"/>
    </xf>
    <xf numFmtId="0" fontId="10" fillId="0" borderId="0" xfId="2" applyFont="1" applyFill="1" applyBorder="1" applyAlignment="1" applyProtection="1">
      <alignment horizontal="center" vertical="center" wrapText="1"/>
      <protection hidden="1"/>
    </xf>
    <xf numFmtId="0" fontId="9" fillId="4" borderId="0" xfId="2" applyFont="1" applyFill="1" applyAlignment="1" applyProtection="1">
      <alignment wrapText="1"/>
      <protection hidden="1"/>
    </xf>
    <xf numFmtId="0" fontId="9" fillId="4" borderId="5" xfId="2" applyFont="1" applyFill="1" applyBorder="1" applyAlignment="1" applyProtection="1">
      <alignment wrapText="1"/>
      <protection hidden="1"/>
    </xf>
    <xf numFmtId="0" fontId="10" fillId="0" borderId="32" xfId="2" applyFont="1" applyFill="1" applyBorder="1" applyAlignment="1" applyProtection="1">
      <alignment horizontal="center" vertical="center" wrapText="1"/>
      <protection hidden="1"/>
    </xf>
    <xf numFmtId="0" fontId="10" fillId="0" borderId="6" xfId="2" applyFont="1" applyFill="1" applyBorder="1" applyAlignment="1" applyProtection="1">
      <alignment horizontal="center" vertical="center" wrapText="1"/>
      <protection hidden="1"/>
    </xf>
    <xf numFmtId="0" fontId="28" fillId="4" borderId="5" xfId="2" applyFont="1" applyFill="1" applyBorder="1" applyProtection="1">
      <protection hidden="1"/>
    </xf>
    <xf numFmtId="0" fontId="31" fillId="4" borderId="0" xfId="2" applyFont="1" applyFill="1" applyBorder="1" applyAlignment="1" applyProtection="1">
      <alignment horizontal="left" vertical="center" wrapText="1"/>
      <protection hidden="1"/>
    </xf>
    <xf numFmtId="0" fontId="28" fillId="4" borderId="5" xfId="2" applyFont="1" applyFill="1" applyBorder="1" applyAlignment="1" applyProtection="1">
      <alignment vertical="center"/>
      <protection hidden="1"/>
    </xf>
    <xf numFmtId="0" fontId="29" fillId="4" borderId="23" xfId="2" applyFont="1" applyFill="1" applyBorder="1" applyAlignment="1" applyProtection="1">
      <alignment horizontal="left" vertical="center" indent="1"/>
      <protection hidden="1"/>
    </xf>
    <xf numFmtId="0" fontId="29" fillId="4" borderId="25" xfId="2" applyFont="1" applyFill="1" applyBorder="1" applyAlignment="1" applyProtection="1">
      <alignment horizontal="left" vertical="center"/>
      <protection hidden="1"/>
    </xf>
    <xf numFmtId="0" fontId="9" fillId="4" borderId="0" xfId="2" applyFont="1" applyFill="1" applyBorder="1" applyAlignment="1" applyProtection="1">
      <alignment horizontal="right" vertical="center"/>
      <protection hidden="1"/>
    </xf>
    <xf numFmtId="165" fontId="10" fillId="5" borderId="9" xfId="6" applyNumberFormat="1" applyFont="1" applyFill="1" applyBorder="1" applyAlignment="1" applyProtection="1">
      <alignment horizontal="right" vertical="center"/>
      <protection hidden="1"/>
    </xf>
    <xf numFmtId="0" fontId="19" fillId="4" borderId="6" xfId="2" applyFont="1" applyFill="1" applyBorder="1" applyAlignment="1" applyProtection="1">
      <alignment vertical="center"/>
      <protection hidden="1"/>
    </xf>
    <xf numFmtId="0" fontId="19" fillId="4" borderId="0" xfId="2" applyFont="1" applyFill="1" applyBorder="1" applyAlignment="1" applyProtection="1">
      <alignment vertical="center"/>
      <protection hidden="1"/>
    </xf>
    <xf numFmtId="0" fontId="19" fillId="4" borderId="0" xfId="2" applyFont="1" applyFill="1" applyAlignment="1" applyProtection="1">
      <alignment vertical="center"/>
      <protection hidden="1"/>
    </xf>
    <xf numFmtId="167" fontId="18" fillId="4" borderId="0" xfId="20" applyNumberFormat="1" applyFont="1" applyFill="1" applyBorder="1" applyAlignment="1" applyProtection="1">
      <alignment horizontal="right" vertical="center" wrapText="1"/>
      <protection hidden="1"/>
    </xf>
    <xf numFmtId="0" fontId="18" fillId="4" borderId="0" xfId="2" applyFont="1" applyFill="1" applyBorder="1" applyAlignment="1" applyProtection="1">
      <alignment horizontal="right" vertical="center" wrapText="1"/>
      <protection hidden="1"/>
    </xf>
    <xf numFmtId="0" fontId="9" fillId="4" borderId="0" xfId="2" applyFont="1" applyFill="1" applyAlignment="1" applyProtection="1">
      <alignment horizontal="right"/>
      <protection hidden="1"/>
    </xf>
    <xf numFmtId="0" fontId="9" fillId="4" borderId="0" xfId="2" applyFont="1" applyFill="1" applyBorder="1" applyAlignment="1" applyProtection="1">
      <alignment horizontal="right"/>
      <protection hidden="1"/>
    </xf>
    <xf numFmtId="167" fontId="18" fillId="4" borderId="29" xfId="20" applyNumberFormat="1" applyFont="1" applyFill="1" applyBorder="1" applyAlignment="1" applyProtection="1">
      <alignment horizontal="center" vertical="center" wrapText="1"/>
      <protection hidden="1"/>
    </xf>
    <xf numFmtId="167" fontId="18" fillId="4" borderId="29" xfId="20" applyNumberFormat="1" applyFont="1" applyFill="1" applyBorder="1" applyAlignment="1" applyProtection="1">
      <alignment horizontal="center" vertical="center" wrapText="1"/>
      <protection hidden="1"/>
    </xf>
    <xf numFmtId="0" fontId="26" fillId="4" borderId="29" xfId="2" applyFont="1" applyFill="1" applyBorder="1" applyAlignment="1" applyProtection="1">
      <alignment horizontal="left" vertical="top" wrapText="1"/>
      <protection hidden="1"/>
    </xf>
    <xf numFmtId="0" fontId="9" fillId="4" borderId="29" xfId="2" applyFont="1" applyFill="1" applyBorder="1" applyProtection="1">
      <protection hidden="1"/>
    </xf>
    <xf numFmtId="165" fontId="10" fillId="5" borderId="27" xfId="6" applyNumberFormat="1" applyFont="1" applyFill="1" applyBorder="1" applyAlignment="1" applyProtection="1">
      <alignment vertical="center"/>
      <protection hidden="1"/>
    </xf>
    <xf numFmtId="165" fontId="10" fillId="5" borderId="15" xfId="6" applyNumberFormat="1" applyFont="1" applyFill="1" applyBorder="1" applyAlignment="1" applyProtection="1">
      <alignment vertical="center"/>
      <protection hidden="1"/>
    </xf>
    <xf numFmtId="0" fontId="28" fillId="4" borderId="7" xfId="2" applyFont="1" applyFill="1" applyBorder="1" applyProtection="1">
      <protection hidden="1"/>
    </xf>
    <xf numFmtId="0" fontId="28" fillId="4" borderId="1" xfId="2" applyFont="1" applyFill="1" applyBorder="1" applyProtection="1">
      <protection hidden="1"/>
    </xf>
    <xf numFmtId="0" fontId="9" fillId="4" borderId="1" xfId="2" applyFont="1" applyFill="1" applyBorder="1" applyProtection="1">
      <protection hidden="1"/>
    </xf>
    <xf numFmtId="165" fontId="13" fillId="4" borderId="1" xfId="2" applyNumberFormat="1" applyFont="1" applyFill="1" applyBorder="1" applyProtection="1">
      <protection hidden="1"/>
    </xf>
    <xf numFmtId="0" fontId="9" fillId="4" borderId="8" xfId="2" applyFont="1" applyFill="1" applyBorder="1" applyProtection="1">
      <protection hidden="1"/>
    </xf>
    <xf numFmtId="0" fontId="17" fillId="4" borderId="3" xfId="2" applyFont="1" applyFill="1" applyBorder="1" applyAlignment="1" applyProtection="1">
      <alignment horizontal="left" vertical="center" wrapText="1"/>
      <protection hidden="1"/>
    </xf>
    <xf numFmtId="0" fontId="18" fillId="4" borderId="3" xfId="2" applyFont="1" applyFill="1" applyBorder="1" applyAlignment="1" applyProtection="1">
      <alignment horizontal="center" vertical="center" wrapText="1"/>
      <protection hidden="1"/>
    </xf>
    <xf numFmtId="0" fontId="27" fillId="4" borderId="0" xfId="2" applyFont="1" applyFill="1" applyBorder="1" applyAlignment="1" applyProtection="1">
      <alignment horizontal="left" vertical="center"/>
      <protection hidden="1"/>
    </xf>
    <xf numFmtId="0" fontId="9" fillId="4" borderId="0" xfId="2" applyFont="1" applyFill="1" applyBorder="1" applyAlignment="1" applyProtection="1">
      <alignment horizontal="left" vertical="center"/>
      <protection hidden="1"/>
    </xf>
    <xf numFmtId="0" fontId="34" fillId="4" borderId="0" xfId="2" applyFont="1" applyFill="1" applyBorder="1" applyAlignment="1" applyProtection="1">
      <alignment horizontal="center" vertical="center" wrapText="1"/>
      <protection hidden="1"/>
    </xf>
    <xf numFmtId="0" fontId="35" fillId="4" borderId="0" xfId="2" applyFont="1" applyFill="1" applyBorder="1" applyAlignment="1" applyProtection="1">
      <alignment horizontal="right" vertical="center" wrapText="1"/>
      <protection hidden="1"/>
    </xf>
    <xf numFmtId="0" fontId="13" fillId="4" borderId="0" xfId="2" applyFont="1" applyFill="1" applyBorder="1" applyAlignment="1" applyProtection="1">
      <alignment wrapText="1"/>
      <protection hidden="1"/>
    </xf>
    <xf numFmtId="0" fontId="9" fillId="4" borderId="0" xfId="2" applyFont="1" applyFill="1" applyBorder="1" applyAlignment="1" applyProtection="1">
      <alignment vertical="top" wrapText="1"/>
      <protection hidden="1"/>
    </xf>
    <xf numFmtId="0" fontId="12" fillId="4" borderId="0" xfId="2" applyFont="1" applyFill="1" applyBorder="1" applyAlignment="1" applyProtection="1">
      <alignment horizontal="left" vertical="top" wrapText="1"/>
      <protection hidden="1"/>
    </xf>
    <xf numFmtId="0" fontId="9" fillId="4" borderId="0" xfId="2" applyFont="1" applyFill="1" applyBorder="1" applyAlignment="1" applyProtection="1">
      <alignment horizontal="center" vertical="center"/>
      <protection hidden="1"/>
    </xf>
    <xf numFmtId="0" fontId="28" fillId="4" borderId="0" xfId="2" applyFont="1" applyFill="1" applyAlignment="1" applyProtection="1">
      <alignment horizontal="left" vertical="center"/>
      <protection hidden="1"/>
    </xf>
    <xf numFmtId="0" fontId="28" fillId="4" borderId="5" xfId="2" applyFont="1" applyFill="1" applyBorder="1" applyAlignment="1" applyProtection="1">
      <alignment horizontal="left" vertical="center"/>
      <protection hidden="1"/>
    </xf>
    <xf numFmtId="0" fontId="23" fillId="4" borderId="0" xfId="2" applyFont="1" applyFill="1" applyBorder="1" applyAlignment="1" applyProtection="1">
      <alignment horizontal="center" vertical="center"/>
      <protection hidden="1"/>
    </xf>
    <xf numFmtId="0" fontId="23" fillId="4" borderId="0" xfId="2" applyFont="1" applyFill="1" applyBorder="1" applyAlignment="1" applyProtection="1">
      <alignment horizontal="right" vertical="center"/>
      <protection hidden="1"/>
    </xf>
    <xf numFmtId="0" fontId="9" fillId="4" borderId="0" xfId="2" applyFont="1" applyFill="1" applyAlignment="1" applyProtection="1">
      <alignment horizontal="center" vertical="center"/>
      <protection hidden="1"/>
    </xf>
    <xf numFmtId="165" fontId="10" fillId="4" borderId="0" xfId="6" applyNumberFormat="1" applyFont="1" applyFill="1" applyBorder="1" applyAlignment="1" applyProtection="1">
      <alignment horizontal="center" vertical="center"/>
      <protection hidden="1"/>
    </xf>
    <xf numFmtId="9" fontId="38" fillId="4" borderId="0" xfId="20" applyFont="1" applyFill="1" applyBorder="1" applyAlignment="1" applyProtection="1">
      <alignment horizontal="center" vertical="center"/>
      <protection hidden="1"/>
    </xf>
    <xf numFmtId="165" fontId="13" fillId="4" borderId="0" xfId="2" applyNumberFormat="1" applyFont="1" applyFill="1" applyAlignment="1" applyProtection="1">
      <alignment horizontal="center" vertical="center"/>
      <protection hidden="1"/>
    </xf>
    <xf numFmtId="0" fontId="33" fillId="4" borderId="0" xfId="2" applyFont="1" applyFill="1" applyBorder="1" applyAlignment="1" applyProtection="1">
      <alignment horizontal="left" vertical="center"/>
      <protection hidden="1"/>
    </xf>
    <xf numFmtId="0" fontId="33" fillId="4" borderId="5" xfId="2" applyFont="1" applyFill="1" applyBorder="1" applyAlignment="1" applyProtection="1">
      <alignment horizontal="left" vertical="center"/>
      <protection hidden="1"/>
    </xf>
    <xf numFmtId="0" fontId="32" fillId="4" borderId="0" xfId="2" applyFont="1" applyFill="1" applyBorder="1" applyAlignment="1" applyProtection="1">
      <alignment horizontal="left" vertical="center"/>
      <protection hidden="1"/>
    </xf>
    <xf numFmtId="0" fontId="34" fillId="4" borderId="0" xfId="2" applyFont="1" applyFill="1" applyBorder="1" applyAlignment="1" applyProtection="1">
      <alignment horizontal="left" vertical="center" wrapText="1"/>
      <protection hidden="1"/>
    </xf>
    <xf numFmtId="0" fontId="34" fillId="4" borderId="0" xfId="2" applyFont="1" applyFill="1" applyBorder="1" applyAlignment="1" applyProtection="1">
      <alignment horizontal="right" vertical="center" wrapText="1"/>
      <protection hidden="1"/>
    </xf>
    <xf numFmtId="0" fontId="35" fillId="4" borderId="0" xfId="2" applyFont="1" applyFill="1" applyBorder="1" applyAlignment="1" applyProtection="1">
      <alignment horizontal="center" vertical="center" wrapText="1"/>
      <protection hidden="1"/>
    </xf>
    <xf numFmtId="0" fontId="36" fillId="4" borderId="0" xfId="2" applyFont="1" applyFill="1" applyBorder="1" applyAlignment="1" applyProtection="1">
      <alignment horizontal="center" vertical="center"/>
      <protection hidden="1"/>
    </xf>
    <xf numFmtId="0" fontId="36" fillId="4" borderId="0" xfId="2" applyFont="1" applyFill="1" applyAlignment="1" applyProtection="1">
      <alignment horizontal="center" vertical="center"/>
      <protection hidden="1"/>
    </xf>
    <xf numFmtId="165" fontId="37" fillId="4" borderId="0" xfId="2" applyNumberFormat="1" applyFont="1" applyFill="1" applyAlignment="1" applyProtection="1">
      <alignment horizontal="center" vertical="center"/>
      <protection hidden="1"/>
    </xf>
    <xf numFmtId="0" fontId="40" fillId="4" borderId="0" xfId="2" applyFont="1" applyFill="1" applyBorder="1" applyAlignment="1" applyProtection="1">
      <alignment horizontal="center" vertical="center"/>
      <protection hidden="1"/>
    </xf>
    <xf numFmtId="0" fontId="35" fillId="4" borderId="29" xfId="2" applyFont="1" applyFill="1" applyBorder="1" applyAlignment="1" applyProtection="1">
      <alignment horizontal="right" vertical="center" wrapText="1"/>
      <protection hidden="1"/>
    </xf>
    <xf numFmtId="0" fontId="35" fillId="4" borderId="30" xfId="2" applyFont="1" applyFill="1" applyBorder="1" applyAlignment="1" applyProtection="1">
      <alignment horizontal="right" vertical="center" wrapText="1"/>
      <protection hidden="1"/>
    </xf>
    <xf numFmtId="0" fontId="28" fillId="4" borderId="1" xfId="2" applyFont="1" applyFill="1" applyBorder="1" applyAlignment="1" applyProtection="1">
      <alignment horizontal="left" vertical="center" indent="1"/>
      <protection hidden="1"/>
    </xf>
    <xf numFmtId="0" fontId="9" fillId="4" borderId="1" xfId="2" applyFont="1" applyFill="1" applyBorder="1" applyAlignment="1" applyProtection="1">
      <alignment vertical="top" wrapText="1"/>
      <protection hidden="1"/>
    </xf>
    <xf numFmtId="0" fontId="9" fillId="4" borderId="1" xfId="2" applyFont="1" applyFill="1" applyBorder="1" applyAlignment="1" applyProtection="1">
      <alignment vertical="center"/>
      <protection hidden="1"/>
    </xf>
    <xf numFmtId="165" fontId="23" fillId="4" borderId="1" xfId="6" applyNumberFormat="1" applyFont="1" applyFill="1" applyBorder="1" applyAlignment="1" applyProtection="1">
      <alignment horizontal="right" vertical="center"/>
      <protection hidden="1"/>
    </xf>
    <xf numFmtId="0" fontId="23" fillId="4" borderId="1" xfId="2" applyFont="1" applyFill="1" applyBorder="1" applyAlignment="1" applyProtection="1">
      <alignment vertical="center"/>
      <protection hidden="1"/>
    </xf>
    <xf numFmtId="165" fontId="13" fillId="4" borderId="0" xfId="2" applyNumberFormat="1" applyFont="1" applyFill="1" applyBorder="1" applyProtection="1">
      <protection hidden="1"/>
    </xf>
    <xf numFmtId="0" fontId="23" fillId="4" borderId="0" xfId="2" applyFont="1" applyFill="1" applyBorder="1" applyAlignment="1" applyProtection="1">
      <alignment vertical="center"/>
      <protection hidden="1"/>
    </xf>
    <xf numFmtId="0" fontId="28" fillId="4" borderId="0" xfId="2" applyFont="1" applyFill="1" applyBorder="1" applyAlignment="1" applyProtection="1">
      <alignment horizontal="left" vertical="center" indent="1"/>
      <protection hidden="1"/>
    </xf>
    <xf numFmtId="165" fontId="23" fillId="4" borderId="0" xfId="6" applyNumberFormat="1" applyFont="1" applyFill="1" applyBorder="1" applyAlignment="1" applyProtection="1">
      <alignment horizontal="right" vertical="center"/>
      <protection hidden="1"/>
    </xf>
    <xf numFmtId="0" fontId="30" fillId="4" borderId="0" xfId="2" applyFont="1" applyFill="1" applyBorder="1" applyAlignment="1" applyProtection="1">
      <alignment horizontal="left" vertical="center"/>
      <protection hidden="1"/>
    </xf>
    <xf numFmtId="0" fontId="16" fillId="4" borderId="0" xfId="2" applyFont="1" applyFill="1" applyBorder="1" applyAlignment="1" applyProtection="1">
      <alignment horizontal="left" vertical="center"/>
      <protection hidden="1"/>
    </xf>
    <xf numFmtId="44" fontId="8" fillId="4" borderId="0" xfId="1" applyNumberFormat="1" applyFont="1" applyFill="1" applyBorder="1" applyAlignment="1" applyProtection="1">
      <alignment horizontal="center" vertical="center"/>
      <protection hidden="1"/>
    </xf>
    <xf numFmtId="165" fontId="15" fillId="4" borderId="0" xfId="1" applyNumberFormat="1" applyFont="1" applyFill="1" applyBorder="1" applyAlignment="1" applyProtection="1">
      <alignment horizontal="right" vertical="center"/>
      <protection hidden="1"/>
    </xf>
    <xf numFmtId="0" fontId="29" fillId="4" borderId="23" xfId="2" applyFont="1" applyFill="1" applyBorder="1" applyAlignment="1" applyProtection="1">
      <alignment horizontal="left" vertical="center" indent="1"/>
      <protection hidden="1"/>
    </xf>
    <xf numFmtId="0" fontId="28" fillId="4" borderId="0" xfId="2" applyFont="1" applyFill="1" applyAlignment="1" applyProtection="1">
      <alignment horizontal="right"/>
      <protection hidden="1"/>
    </xf>
    <xf numFmtId="0" fontId="28" fillId="4" borderId="5" xfId="2" applyFont="1" applyFill="1" applyBorder="1" applyAlignment="1" applyProtection="1">
      <alignment horizontal="right" vertical="center"/>
      <protection hidden="1"/>
    </xf>
    <xf numFmtId="0" fontId="19" fillId="4" borderId="0" xfId="2" applyFont="1" applyFill="1" applyBorder="1" applyAlignment="1" applyProtection="1">
      <alignment horizontal="right" vertical="center"/>
      <protection hidden="1"/>
    </xf>
    <xf numFmtId="0" fontId="9" fillId="4" borderId="0" xfId="2" applyFont="1" applyFill="1" applyBorder="1" applyAlignment="1" applyProtection="1">
      <alignment horizontal="right" vertical="center"/>
      <protection locked="0"/>
    </xf>
    <xf numFmtId="167" fontId="18" fillId="4" borderId="0" xfId="20" applyNumberFormat="1" applyFont="1" applyFill="1" applyBorder="1" applyAlignment="1" applyProtection="1">
      <alignment horizontal="right" vertical="center" wrapText="1"/>
      <protection locked="0"/>
    </xf>
    <xf numFmtId="0" fontId="18" fillId="4" borderId="0" xfId="2" applyFont="1" applyFill="1" applyBorder="1" applyAlignment="1" applyProtection="1">
      <alignment horizontal="right" vertical="center" wrapText="1"/>
      <protection locked="0"/>
    </xf>
    <xf numFmtId="0" fontId="9" fillId="4" borderId="0" xfId="2" applyFont="1" applyFill="1" applyAlignment="1" applyProtection="1">
      <alignment horizontal="right"/>
      <protection locked="0"/>
    </xf>
    <xf numFmtId="0" fontId="26" fillId="4" borderId="0" xfId="2" applyFont="1" applyFill="1" applyBorder="1" applyAlignment="1" applyProtection="1">
      <alignment horizontal="right" vertical="top" wrapText="1"/>
      <protection locked="0"/>
    </xf>
    <xf numFmtId="0" fontId="9" fillId="4" borderId="0" xfId="2" applyFont="1" applyFill="1" applyBorder="1" applyAlignment="1" applyProtection="1">
      <alignment horizontal="right"/>
      <protection locked="0"/>
    </xf>
    <xf numFmtId="0" fontId="35" fillId="4" borderId="0" xfId="2" applyFont="1" applyFill="1" applyBorder="1" applyAlignment="1" applyProtection="1">
      <alignment horizontal="right" vertical="center" wrapText="1"/>
      <protection locked="0"/>
    </xf>
    <xf numFmtId="0" fontId="34" fillId="4" borderId="0" xfId="2" applyFont="1" applyFill="1" applyBorder="1" applyAlignment="1" applyProtection="1">
      <alignment horizontal="right" vertical="center" wrapText="1"/>
      <protection locked="0"/>
    </xf>
    <xf numFmtId="0" fontId="26" fillId="4" borderId="0" xfId="2" applyFont="1" applyFill="1" applyBorder="1" applyAlignment="1" applyProtection="1">
      <alignment horizontal="left" vertical="top" wrapText="1"/>
      <protection hidden="1"/>
    </xf>
    <xf numFmtId="165" fontId="9" fillId="5" borderId="9" xfId="6" applyNumberFormat="1" applyFont="1" applyFill="1" applyBorder="1" applyAlignment="1" applyProtection="1">
      <alignment horizontal="right" vertical="center"/>
      <protection hidden="1"/>
    </xf>
    <xf numFmtId="165" fontId="10" fillId="7" borderId="9" xfId="6" applyNumberFormat="1" applyFont="1" applyFill="1" applyBorder="1" applyAlignment="1" applyProtection="1">
      <alignment horizontal="right" vertical="center"/>
      <protection hidden="1"/>
    </xf>
    <xf numFmtId="165" fontId="10" fillId="7" borderId="27" xfId="6" applyNumberFormat="1" applyFont="1" applyFill="1" applyBorder="1" applyAlignment="1" applyProtection="1">
      <alignment vertical="center"/>
      <protection hidden="1"/>
    </xf>
    <xf numFmtId="165" fontId="10" fillId="7" borderId="15" xfId="6" applyNumberFormat="1" applyFont="1" applyFill="1" applyBorder="1" applyAlignment="1" applyProtection="1">
      <alignment vertical="center"/>
      <protection hidden="1"/>
    </xf>
    <xf numFmtId="165" fontId="9" fillId="5" borderId="9" xfId="6" applyNumberFormat="1" applyFont="1" applyFill="1" applyBorder="1" applyAlignment="1" applyProtection="1">
      <alignment vertical="center"/>
      <protection hidden="1"/>
    </xf>
    <xf numFmtId="167" fontId="18" fillId="4" borderId="0" xfId="20" applyNumberFormat="1" applyFont="1" applyFill="1" applyBorder="1" applyAlignment="1" applyProtection="1">
      <alignment vertical="center" wrapText="1"/>
      <protection hidden="1"/>
    </xf>
    <xf numFmtId="0" fontId="18" fillId="4" borderId="0" xfId="2" applyFont="1" applyFill="1" applyBorder="1" applyAlignment="1" applyProtection="1">
      <alignment vertical="center" wrapText="1"/>
      <protection hidden="1"/>
    </xf>
    <xf numFmtId="0" fontId="9" fillId="4" borderId="0" xfId="2" applyFont="1" applyFill="1" applyAlignment="1" applyProtection="1">
      <protection hidden="1"/>
    </xf>
    <xf numFmtId="0" fontId="9" fillId="4" borderId="0" xfId="2" applyFont="1" applyFill="1" applyBorder="1" applyAlignment="1" applyProtection="1">
      <protection hidden="1"/>
    </xf>
    <xf numFmtId="0" fontId="29" fillId="4" borderId="23" xfId="2" applyFont="1" applyFill="1" applyBorder="1" applyAlignment="1" applyProtection="1">
      <alignment horizontal="left" vertical="center" indent="1"/>
      <protection hidden="1"/>
    </xf>
    <xf numFmtId="165" fontId="23" fillId="4" borderId="0" xfId="6" applyNumberFormat="1" applyFont="1" applyFill="1" applyBorder="1" applyAlignment="1" applyProtection="1">
      <alignment horizontal="right" vertical="center"/>
      <protection locked="0"/>
    </xf>
    <xf numFmtId="167" fontId="38" fillId="0" borderId="9" xfId="20" applyNumberFormat="1" applyFont="1" applyFill="1" applyBorder="1" applyAlignment="1" applyProtection="1">
      <alignment horizontal="center" vertical="center"/>
      <protection hidden="1"/>
    </xf>
    <xf numFmtId="167" fontId="35" fillId="0" borderId="0" xfId="2" applyNumberFormat="1" applyFont="1" applyFill="1" applyBorder="1" applyAlignment="1" applyProtection="1">
      <alignment horizontal="center" vertical="center" wrapText="1"/>
      <protection hidden="1"/>
    </xf>
    <xf numFmtId="167" fontId="9" fillId="4" borderId="0" xfId="2" applyNumberFormat="1" applyFont="1" applyFill="1" applyAlignment="1" applyProtection="1">
      <alignment horizontal="center" vertical="center"/>
      <protection hidden="1"/>
    </xf>
    <xf numFmtId="167" fontId="35" fillId="4" borderId="29" xfId="2" applyNumberFormat="1" applyFont="1" applyFill="1" applyBorder="1" applyAlignment="1" applyProtection="1">
      <alignment horizontal="right" vertical="center" wrapText="1"/>
      <protection hidden="1"/>
    </xf>
    <xf numFmtId="165" fontId="9" fillId="4" borderId="0" xfId="6" applyNumberFormat="1" applyFont="1" applyFill="1" applyBorder="1" applyAlignment="1" applyProtection="1">
      <alignment horizontal="right" vertical="center"/>
      <protection hidden="1"/>
    </xf>
    <xf numFmtId="167" fontId="38" fillId="4" borderId="0" xfId="20" applyNumberFormat="1" applyFont="1" applyFill="1" applyBorder="1" applyAlignment="1" applyProtection="1">
      <alignment horizontal="center" vertical="center"/>
      <protection hidden="1"/>
    </xf>
    <xf numFmtId="165" fontId="9" fillId="5" borderId="11" xfId="6" applyNumberFormat="1" applyFont="1" applyFill="1" applyBorder="1" applyAlignment="1" applyProtection="1">
      <alignment horizontal="right" vertical="center"/>
      <protection hidden="1"/>
    </xf>
    <xf numFmtId="165" fontId="9" fillId="5" borderId="12" xfId="6" applyNumberFormat="1" applyFont="1" applyFill="1" applyBorder="1" applyAlignment="1" applyProtection="1">
      <alignment horizontal="right" vertical="center"/>
      <protection hidden="1"/>
    </xf>
    <xf numFmtId="165" fontId="9" fillId="5" borderId="13" xfId="6" applyNumberFormat="1" applyFont="1" applyFill="1" applyBorder="1" applyAlignment="1" applyProtection="1">
      <alignment horizontal="right" vertical="center"/>
      <protection hidden="1"/>
    </xf>
    <xf numFmtId="0" fontId="42" fillId="4" borderId="0" xfId="2" applyFont="1" applyFill="1" applyAlignment="1" applyProtection="1">
      <alignment horizontal="left" vertical="center" indent="18"/>
      <protection hidden="1"/>
    </xf>
    <xf numFmtId="0" fontId="27" fillId="4" borderId="0" xfId="2" applyFont="1" applyFill="1" applyBorder="1" applyAlignment="1" applyProtection="1">
      <alignment horizontal="left" vertical="center" wrapText="1"/>
      <protection hidden="1"/>
    </xf>
    <xf numFmtId="0" fontId="39" fillId="6" borderId="23" xfId="2" applyFont="1" applyFill="1" applyBorder="1" applyAlignment="1" applyProtection="1">
      <alignment horizontal="left" vertical="center"/>
      <protection locked="0"/>
    </xf>
    <xf numFmtId="0" fontId="39" fillId="6" borderId="24" xfId="2" applyFont="1" applyFill="1" applyBorder="1" applyAlignment="1" applyProtection="1">
      <alignment horizontal="left" vertical="center"/>
      <protection locked="0"/>
    </xf>
    <xf numFmtId="0" fontId="39" fillId="6" borderId="25" xfId="2" applyFont="1" applyFill="1" applyBorder="1" applyAlignment="1" applyProtection="1">
      <alignment horizontal="left" vertical="center"/>
      <protection locked="0"/>
    </xf>
    <xf numFmtId="0" fontId="26" fillId="4" borderId="0" xfId="2" applyFont="1" applyFill="1" applyBorder="1" applyAlignment="1" applyProtection="1">
      <alignment horizontal="left" vertical="top" wrapText="1"/>
      <protection hidden="1"/>
    </xf>
    <xf numFmtId="0" fontId="10" fillId="0" borderId="31" xfId="2" applyFont="1" applyFill="1" applyBorder="1" applyAlignment="1" applyProtection="1">
      <alignment horizontal="center" vertical="center" wrapText="1"/>
      <protection hidden="1"/>
    </xf>
    <xf numFmtId="0" fontId="10" fillId="0" borderId="26" xfId="2" applyFont="1" applyFill="1" applyBorder="1" applyAlignment="1" applyProtection="1">
      <alignment horizontal="center" vertical="center" wrapText="1"/>
      <protection hidden="1"/>
    </xf>
    <xf numFmtId="0" fontId="10" fillId="0" borderId="33" xfId="2" applyFont="1" applyFill="1" applyBorder="1" applyAlignment="1" applyProtection="1">
      <alignment horizontal="center" vertical="center" wrapText="1"/>
      <protection hidden="1"/>
    </xf>
    <xf numFmtId="0" fontId="9" fillId="4" borderId="0" xfId="2" applyFont="1" applyFill="1" applyBorder="1" applyAlignment="1" applyProtection="1">
      <alignment horizontal="center"/>
      <protection hidden="1"/>
    </xf>
    <xf numFmtId="0" fontId="10" fillId="4" borderId="23" xfId="2" applyFont="1" applyFill="1" applyBorder="1" applyAlignment="1" applyProtection="1">
      <alignment horizontal="center" vertical="center" wrapText="1"/>
      <protection hidden="1"/>
    </xf>
    <xf numFmtId="0" fontId="10" fillId="4" borderId="24" xfId="2" applyFont="1" applyFill="1" applyBorder="1" applyAlignment="1" applyProtection="1">
      <alignment horizontal="center" vertical="center" wrapText="1"/>
      <protection hidden="1"/>
    </xf>
    <xf numFmtId="0" fontId="10" fillId="4" borderId="25" xfId="2" applyFont="1" applyFill="1" applyBorder="1" applyAlignment="1" applyProtection="1">
      <alignment horizontal="center" vertical="center" wrapText="1"/>
      <protection hidden="1"/>
    </xf>
    <xf numFmtId="0" fontId="10" fillId="0" borderId="16" xfId="2" applyFont="1" applyFill="1" applyBorder="1" applyAlignment="1" applyProtection="1">
      <alignment horizontal="center" vertical="center" wrapText="1"/>
      <protection hidden="1"/>
    </xf>
    <xf numFmtId="0" fontId="10" fillId="0" borderId="17" xfId="2" applyFont="1" applyFill="1" applyBorder="1" applyAlignment="1" applyProtection="1">
      <alignment horizontal="center" vertical="center" wrapText="1"/>
      <protection hidden="1"/>
    </xf>
    <xf numFmtId="0" fontId="10" fillId="0" borderId="18" xfId="2" applyFont="1" applyFill="1" applyBorder="1" applyAlignment="1" applyProtection="1">
      <alignment horizontal="center" vertical="center" wrapText="1"/>
      <protection hidden="1"/>
    </xf>
    <xf numFmtId="0" fontId="10" fillId="0" borderId="14" xfId="2" applyFont="1" applyFill="1" applyBorder="1" applyAlignment="1" applyProtection="1">
      <alignment horizontal="center" vertical="center" wrapText="1"/>
      <protection hidden="1"/>
    </xf>
    <xf numFmtId="0" fontId="10" fillId="0" borderId="0" xfId="2" applyFont="1" applyFill="1" applyBorder="1" applyAlignment="1" applyProtection="1">
      <alignment horizontal="center" vertical="center" wrapText="1"/>
      <protection hidden="1"/>
    </xf>
    <xf numFmtId="0" fontId="10" fillId="0" borderId="19" xfId="2" applyFont="1" applyFill="1" applyBorder="1" applyAlignment="1" applyProtection="1">
      <alignment horizontal="center" vertical="center" wrapText="1"/>
      <protection hidden="1"/>
    </xf>
    <xf numFmtId="0" fontId="10" fillId="0" borderId="34" xfId="2" applyFont="1" applyFill="1" applyBorder="1" applyAlignment="1" applyProtection="1">
      <alignment horizontal="center" vertical="center" wrapText="1"/>
      <protection hidden="1"/>
    </xf>
    <xf numFmtId="0" fontId="10" fillId="0" borderId="30" xfId="2" applyFont="1" applyFill="1" applyBorder="1" applyAlignment="1" applyProtection="1">
      <alignment horizontal="center" vertical="center" wrapText="1"/>
      <protection hidden="1"/>
    </xf>
    <xf numFmtId="0" fontId="10" fillId="0" borderId="35" xfId="2" applyFont="1" applyFill="1" applyBorder="1" applyAlignment="1" applyProtection="1">
      <alignment horizontal="center" vertical="center" wrapText="1"/>
      <protection hidden="1"/>
    </xf>
    <xf numFmtId="0" fontId="28" fillId="4" borderId="28" xfId="2" applyFont="1" applyFill="1" applyBorder="1" applyAlignment="1" applyProtection="1">
      <alignment horizontal="center"/>
      <protection hidden="1"/>
    </xf>
    <xf numFmtId="167" fontId="18" fillId="4" borderId="29" xfId="20" applyNumberFormat="1" applyFont="1" applyFill="1" applyBorder="1" applyAlignment="1" applyProtection="1">
      <alignment horizontal="center" vertical="center" wrapText="1"/>
      <protection hidden="1"/>
    </xf>
    <xf numFmtId="0" fontId="27" fillId="4" borderId="20" xfId="2" applyFont="1" applyFill="1" applyBorder="1" applyAlignment="1" applyProtection="1">
      <alignment horizontal="left" vertical="center"/>
      <protection hidden="1"/>
    </xf>
    <xf numFmtId="0" fontId="27" fillId="4" borderId="22" xfId="2" applyFont="1" applyFill="1" applyBorder="1" applyAlignment="1" applyProtection="1">
      <alignment horizontal="left" vertical="center"/>
      <protection hidden="1"/>
    </xf>
    <xf numFmtId="165" fontId="10" fillId="7" borderId="36" xfId="6" applyNumberFormat="1" applyFont="1" applyFill="1" applyBorder="1" applyAlignment="1" applyProtection="1">
      <alignment horizontal="right" vertical="center"/>
      <protection hidden="1"/>
    </xf>
    <xf numFmtId="165" fontId="10" fillId="7" borderId="37" xfId="6" applyNumberFormat="1" applyFont="1" applyFill="1" applyBorder="1" applyAlignment="1" applyProtection="1">
      <alignment horizontal="right" vertical="center"/>
      <protection hidden="1"/>
    </xf>
    <xf numFmtId="165" fontId="10" fillId="7" borderId="38" xfId="6" applyNumberFormat="1" applyFont="1" applyFill="1" applyBorder="1" applyAlignment="1" applyProtection="1">
      <alignment horizontal="right" vertical="center"/>
      <protection hidden="1"/>
    </xf>
    <xf numFmtId="165" fontId="10" fillId="7" borderId="20" xfId="6" applyNumberFormat="1" applyFont="1" applyFill="1" applyBorder="1" applyAlignment="1" applyProtection="1">
      <alignment vertical="center"/>
      <protection hidden="1"/>
    </xf>
    <xf numFmtId="165" fontId="10" fillId="7" borderId="21" xfId="6" applyNumberFormat="1" applyFont="1" applyFill="1" applyBorder="1" applyAlignment="1" applyProtection="1">
      <alignment vertical="center"/>
      <protection hidden="1"/>
    </xf>
    <xf numFmtId="165" fontId="10" fillId="7" borderId="22" xfId="6" applyNumberFormat="1" applyFont="1" applyFill="1" applyBorder="1" applyAlignment="1" applyProtection="1">
      <alignment vertical="center"/>
      <protection hidden="1"/>
    </xf>
    <xf numFmtId="0" fontId="10" fillId="4" borderId="0" xfId="20" applyNumberFormat="1" applyFont="1" applyFill="1" applyBorder="1" applyAlignment="1" applyProtection="1">
      <alignment horizontal="center" vertical="center"/>
      <protection hidden="1"/>
    </xf>
    <xf numFmtId="0" fontId="10" fillId="0" borderId="23" xfId="2" applyFont="1" applyFill="1" applyBorder="1" applyAlignment="1" applyProtection="1">
      <alignment horizontal="center" vertical="center" wrapText="1"/>
      <protection hidden="1"/>
    </xf>
    <xf numFmtId="0" fontId="10" fillId="0" borderId="24" xfId="2" applyFont="1" applyFill="1" applyBorder="1" applyAlignment="1" applyProtection="1">
      <alignment horizontal="center" vertical="center" wrapText="1"/>
      <protection hidden="1"/>
    </xf>
    <xf numFmtId="0" fontId="10" fillId="0" borderId="25" xfId="2" applyFont="1" applyFill="1" applyBorder="1" applyAlignment="1" applyProtection="1">
      <alignment horizontal="center" vertical="center" wrapText="1"/>
      <protection hidden="1"/>
    </xf>
    <xf numFmtId="0" fontId="11" fillId="4" borderId="0" xfId="2" applyFont="1" applyFill="1" applyBorder="1" applyAlignment="1" applyProtection="1">
      <alignment horizontal="center" vertical="center" wrapText="1"/>
      <protection hidden="1"/>
    </xf>
    <xf numFmtId="0" fontId="29" fillId="4" borderId="23" xfId="2" applyFont="1" applyFill="1" applyBorder="1" applyAlignment="1" applyProtection="1">
      <alignment horizontal="left" vertical="center" indent="1"/>
      <protection hidden="1"/>
    </xf>
    <xf numFmtId="0" fontId="29" fillId="4" borderId="25" xfId="2" applyFont="1" applyFill="1" applyBorder="1" applyAlignment="1" applyProtection="1">
      <alignment horizontal="left" vertical="center" indent="1"/>
      <protection hidden="1"/>
    </xf>
    <xf numFmtId="165" fontId="9" fillId="5" borderId="11" xfId="6" applyNumberFormat="1" applyFont="1" applyFill="1" applyBorder="1" applyAlignment="1" applyProtection="1">
      <alignment vertical="center"/>
      <protection hidden="1"/>
    </xf>
    <xf numFmtId="165" fontId="9" fillId="5" borderId="12" xfId="6" applyNumberFormat="1" applyFont="1" applyFill="1" applyBorder="1" applyAlignment="1" applyProtection="1">
      <alignment vertical="center"/>
      <protection hidden="1"/>
    </xf>
    <xf numFmtId="165" fontId="9" fillId="5" borderId="13" xfId="6" applyNumberFormat="1" applyFont="1" applyFill="1" applyBorder="1" applyAlignment="1" applyProtection="1">
      <alignment vertical="center"/>
      <protection hidden="1"/>
    </xf>
    <xf numFmtId="165" fontId="23" fillId="6" borderId="11" xfId="6" applyNumberFormat="1" applyFont="1" applyFill="1" applyBorder="1" applyAlignment="1" applyProtection="1">
      <alignment horizontal="right" vertical="center"/>
      <protection locked="0"/>
    </xf>
    <xf numFmtId="165" fontId="23" fillId="6" borderId="12" xfId="6" applyNumberFormat="1" applyFont="1" applyFill="1" applyBorder="1" applyAlignment="1" applyProtection="1">
      <alignment horizontal="right" vertical="center"/>
      <protection locked="0"/>
    </xf>
    <xf numFmtId="165" fontId="23" fillId="6" borderId="13" xfId="6" applyNumberFormat="1" applyFont="1" applyFill="1" applyBorder="1" applyAlignment="1" applyProtection="1">
      <alignment horizontal="right" vertical="center"/>
      <protection locked="0"/>
    </xf>
    <xf numFmtId="165" fontId="10" fillId="5" borderId="20" xfId="6" applyNumberFormat="1" applyFont="1" applyFill="1" applyBorder="1" applyAlignment="1" applyProtection="1">
      <alignment vertical="center"/>
      <protection hidden="1"/>
    </xf>
    <xf numFmtId="165" fontId="10" fillId="5" borderId="21" xfId="6" applyNumberFormat="1" applyFont="1" applyFill="1" applyBorder="1" applyAlignment="1" applyProtection="1">
      <alignment vertical="center"/>
      <protection hidden="1"/>
    </xf>
    <xf numFmtId="165" fontId="10" fillId="5" borderId="22" xfId="6" applyNumberFormat="1" applyFont="1" applyFill="1" applyBorder="1" applyAlignment="1" applyProtection="1">
      <alignment vertical="center"/>
      <protection hidden="1"/>
    </xf>
    <xf numFmtId="165" fontId="39" fillId="6" borderId="23" xfId="6" applyNumberFormat="1" applyFont="1" applyFill="1" applyBorder="1" applyAlignment="1" applyProtection="1">
      <alignment horizontal="center" vertical="center"/>
      <protection locked="0"/>
    </xf>
    <xf numFmtId="165" fontId="39" fillId="6" borderId="24" xfId="6" applyNumberFormat="1" applyFont="1" applyFill="1" applyBorder="1" applyAlignment="1" applyProtection="1">
      <alignment horizontal="center" vertical="center"/>
      <protection locked="0"/>
    </xf>
    <xf numFmtId="165" fontId="39" fillId="6" borderId="25" xfId="6" applyNumberFormat="1" applyFont="1" applyFill="1" applyBorder="1" applyAlignment="1" applyProtection="1">
      <alignment horizontal="center" vertical="center"/>
      <protection locked="0"/>
    </xf>
    <xf numFmtId="165" fontId="26" fillId="5" borderId="23" xfId="6" applyNumberFormat="1" applyFont="1" applyFill="1" applyBorder="1" applyAlignment="1" applyProtection="1">
      <alignment horizontal="left" vertical="center"/>
      <protection hidden="1"/>
    </xf>
    <xf numFmtId="165" fontId="26" fillId="5" borderId="24" xfId="6" applyNumberFormat="1" applyFont="1" applyFill="1" applyBorder="1" applyAlignment="1" applyProtection="1">
      <alignment horizontal="left" vertical="center"/>
      <protection hidden="1"/>
    </xf>
    <xf numFmtId="165" fontId="26" fillId="5" borderId="25" xfId="6" applyNumberFormat="1" applyFont="1" applyFill="1" applyBorder="1" applyAlignment="1" applyProtection="1">
      <alignment horizontal="left" vertical="center"/>
      <protection hidden="1"/>
    </xf>
  </cellXfs>
  <cellStyles count="37">
    <cellStyle name="20% - Accent3 2" xfId="4"/>
    <cellStyle name="20% - Accent3 2 2" xfId="8"/>
    <cellStyle name="20% - Accent3 2 3" xfId="9"/>
    <cellStyle name="20% - Accent3 2 4" xfId="10"/>
    <cellStyle name="20% - Accent3 3" xfId="7"/>
    <cellStyle name="20% - Accent3 3 2" xfId="11"/>
    <cellStyle name="Comma 2" xfId="14"/>
    <cellStyle name="Comma 3" xfId="29"/>
    <cellStyle name="Currency" xfId="6" builtinId="4"/>
    <cellStyle name="Currency 2" xfId="3"/>
    <cellStyle name="Followed Hyperlink" xfId="19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8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  <cellStyle name="Normal 2" xfId="2"/>
    <cellStyle name="Normal 2 2" xfId="16"/>
    <cellStyle name="Normal 3" xfId="5"/>
    <cellStyle name="Normal 3 2" xfId="12"/>
    <cellStyle name="Normal 4" xfId="17"/>
    <cellStyle name="Normal 5" xfId="30"/>
    <cellStyle name="Normal_pasummary2012P1_1" xfId="13"/>
    <cellStyle name="Note" xfId="1" builtinId="10"/>
    <cellStyle name="Percent" xfId="20" builtinId="5"/>
    <cellStyle name="Percent 2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9EEAE"/>
      <rgbColor rgb="00165DEF"/>
      <rgbColor rgb="00FFFF00"/>
      <rgbColor rgb="00FCABAE"/>
      <rgbColor rgb="0000FFFF"/>
      <rgbColor rgb="00770E12"/>
      <rgbColor rgb="0000CA0E"/>
      <rgbColor rgb="0000395E"/>
      <rgbColor rgb="00FFC800"/>
      <rgbColor rgb="006C018B"/>
      <rgbColor rgb="00EEDCCA"/>
      <rgbColor rgb="00E5E5E5"/>
      <rgbColor rgb="00808080"/>
      <rgbColor rgb="009999FF"/>
      <rgbColor rgb="00D05800"/>
      <rgbColor rgb="00FCFAD3"/>
      <rgbColor rgb="00CCFFFF"/>
      <rgbColor rgb="00D39EF0"/>
      <rgbColor rgb="00FDDADB"/>
      <rgbColor rgb="00FEE6C9"/>
      <rgbColor rgb="00F3E5F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E8DE"/>
      <rgbColor rgb="00E6F5FE"/>
      <rgbColor rgb="00ECFEEF"/>
      <rgbColor rgb="00FCF99B"/>
      <rgbColor rgb="00D3E8F6"/>
      <rgbColor rgb="00FEEEF0"/>
      <rgbColor rgb="00E9C9FA"/>
      <rgbColor rgb="00FFF4E6"/>
      <rgbColor rgb="0095B9F0"/>
      <rgbColor rgb="0033CCCC"/>
      <rgbColor rgb="00D9F9DD"/>
      <rgbColor rgb="00FDE900"/>
      <rgbColor rgb="00FDD09C"/>
      <rgbColor rgb="00FF8100"/>
      <rgbColor rgb="005A2D01"/>
      <rgbColor rgb="00CDCCCC"/>
      <rgbColor rgb="00003366"/>
      <rgbColor rgb="00339966"/>
      <rgbColor rgb="0000750D"/>
      <rgbColor rgb="00974C02"/>
      <rgbColor rgb="00D7B99C"/>
      <rgbColor rgb="00A601D6"/>
      <rgbColor rgb="00333399"/>
      <rgbColor rgb="00808080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501177</xdr:colOff>
      <xdr:row>5</xdr:row>
      <xdr:rowOff>0</xdr:rowOff>
    </xdr:from>
    <xdr:to>
      <xdr:col>25</xdr:col>
      <xdr:colOff>355291</xdr:colOff>
      <xdr:row>9</xdr:row>
      <xdr:rowOff>27912</xdr:rowOff>
    </xdr:to>
    <xdr:sp macro="" textlink="">
      <xdr:nvSpPr>
        <xdr:cNvPr id="5" name="TextBox 4"/>
        <xdr:cNvSpPr txBox="1"/>
      </xdr:nvSpPr>
      <xdr:spPr>
        <a:xfrm>
          <a:off x="961726" y="1297912"/>
          <a:ext cx="13963675" cy="75362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Select the name of your consortium from the pull-down menu. Fill-out one worksheet for </a:t>
          </a:r>
          <a:r>
            <a:rPr lang="en-US" sz="1400" b="1" i="1"/>
            <a:t>each member </a:t>
          </a:r>
          <a:r>
            <a:rPr lang="en-US" sz="1400" i="1"/>
            <a:t>of your consortium. Values entered in individual worksheets will rollup here on the summary tab.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918" y="95249"/>
          <a:ext cx="2949287" cy="1054175"/>
        </a:xfrm>
        <a:prstGeom prst="rect">
          <a:avLst/>
        </a:prstGeom>
      </xdr:spPr>
    </xdr:pic>
    <xdr:clientData/>
  </xdr:twoCellAnchor>
  <xdr:twoCellAnchor>
    <xdr:from>
      <xdr:col>2</xdr:col>
      <xdr:colOff>502095</xdr:colOff>
      <xdr:row>4</xdr:row>
      <xdr:rowOff>3</xdr:rowOff>
    </xdr:from>
    <xdr:to>
      <xdr:col>25</xdr:col>
      <xdr:colOff>515750</xdr:colOff>
      <xdr:row>8</xdr:row>
      <xdr:rowOff>93369</xdr:rowOff>
    </xdr:to>
    <xdr:sp macro="" textlink="">
      <xdr:nvSpPr>
        <xdr:cNvPr id="5" name="TextBox 4"/>
        <xdr:cNvSpPr txBox="1"/>
      </xdr:nvSpPr>
      <xdr:spPr>
        <a:xfrm>
          <a:off x="959886" y="1270003"/>
          <a:ext cx="15504701" cy="65452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ebg.cccco.edu/Users/ghill/Documents/Spreadsheets/REV3%20AB104_MemberAllocationsForm_150830_v3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1"/>
      <sheetName val="Sheet3"/>
      <sheetName val="Factors #1"/>
      <sheetName val="Censu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Allan Hancock</v>
          </cell>
        </row>
        <row r="3">
          <cell r="A3" t="str">
            <v>Antelope Valley</v>
          </cell>
        </row>
        <row r="4">
          <cell r="A4" t="str">
            <v>Barstow</v>
          </cell>
        </row>
        <row r="5">
          <cell r="A5" t="str">
            <v>Butte-Glenn</v>
          </cell>
        </row>
        <row r="6">
          <cell r="A6" t="str">
            <v>Cabrillo</v>
          </cell>
        </row>
        <row r="7">
          <cell r="A7" t="str">
            <v>Cerritos</v>
          </cell>
        </row>
        <row r="8">
          <cell r="A8" t="str">
            <v>Chabot-Las Positas</v>
          </cell>
        </row>
        <row r="9">
          <cell r="A9" t="str">
            <v>Chaffey</v>
          </cell>
        </row>
        <row r="10">
          <cell r="A10" t="str">
            <v>Citrus</v>
          </cell>
        </row>
        <row r="11">
          <cell r="A11" t="str">
            <v>Coast</v>
          </cell>
        </row>
        <row r="12">
          <cell r="A12" t="str">
            <v>Compton / Paramount (Tri-Cities)</v>
          </cell>
        </row>
        <row r="13">
          <cell r="A13" t="str">
            <v>Contra Costa</v>
          </cell>
        </row>
        <row r="14">
          <cell r="A14" t="str">
            <v>Copper Mountain</v>
          </cell>
        </row>
        <row r="15">
          <cell r="A15" t="str">
            <v>Desert</v>
          </cell>
        </row>
        <row r="16">
          <cell r="A16" t="str">
            <v>El Camino</v>
          </cell>
        </row>
        <row r="17">
          <cell r="A17" t="str">
            <v>Feather River</v>
          </cell>
        </row>
        <row r="18">
          <cell r="A18" t="str">
            <v>Foothill-DeAnza</v>
          </cell>
        </row>
        <row r="19">
          <cell r="A19" t="str">
            <v>Gavilan</v>
          </cell>
        </row>
        <row r="20">
          <cell r="A20" t="str">
            <v>Glendale</v>
          </cell>
        </row>
        <row r="21">
          <cell r="A21" t="str">
            <v>Grossmont-Cuyamaca</v>
          </cell>
        </row>
        <row r="22">
          <cell r="A22" t="str">
            <v>Hartnell / Salinas</v>
          </cell>
        </row>
        <row r="23">
          <cell r="A23" t="str">
            <v>Imperial</v>
          </cell>
        </row>
        <row r="24">
          <cell r="A24" t="str">
            <v>Kern</v>
          </cell>
        </row>
        <row r="25">
          <cell r="A25" t="str">
            <v>Lake Tahoe</v>
          </cell>
        </row>
        <row r="26">
          <cell r="A26" t="str">
            <v>Lassen</v>
          </cell>
        </row>
        <row r="27">
          <cell r="A27" t="str">
            <v>Long Beach</v>
          </cell>
        </row>
        <row r="28">
          <cell r="A28" t="str">
            <v>Los Angeles</v>
          </cell>
        </row>
        <row r="29">
          <cell r="A29" t="str">
            <v>Los Rios</v>
          </cell>
        </row>
        <row r="30">
          <cell r="A30" t="str">
            <v>Marin</v>
          </cell>
        </row>
        <row r="31">
          <cell r="A31" t="str">
            <v>Mendocino-Lake</v>
          </cell>
        </row>
        <row r="32">
          <cell r="A32" t="str">
            <v>Merced</v>
          </cell>
        </row>
        <row r="33">
          <cell r="A33" t="str">
            <v>MiraCosta</v>
          </cell>
        </row>
        <row r="34">
          <cell r="A34" t="str">
            <v>Monterey Peninsula</v>
          </cell>
        </row>
        <row r="35">
          <cell r="A35" t="str">
            <v>Mt. San Antonio</v>
          </cell>
        </row>
        <row r="36">
          <cell r="A36" t="str">
            <v>Mt. San Jacinto</v>
          </cell>
        </row>
        <row r="37">
          <cell r="A37" t="str">
            <v>Napa Valley</v>
          </cell>
        </row>
        <row r="38">
          <cell r="A38" t="str">
            <v>North Orange County</v>
          </cell>
        </row>
        <row r="39">
          <cell r="A39" t="str">
            <v>Ohlone</v>
          </cell>
        </row>
        <row r="40">
          <cell r="A40" t="str">
            <v>Palo Verde</v>
          </cell>
        </row>
        <row r="41">
          <cell r="A41" t="str">
            <v>Palomar / Vista</v>
          </cell>
        </row>
        <row r="42">
          <cell r="A42" t="str">
            <v>Pasadena</v>
          </cell>
        </row>
        <row r="43">
          <cell r="A43" t="str">
            <v>Peralta / Piedmont</v>
          </cell>
        </row>
        <row r="44">
          <cell r="A44" t="str">
            <v>Rancho Santiago</v>
          </cell>
        </row>
        <row r="45">
          <cell r="A45" t="str">
            <v>Redwoods</v>
          </cell>
        </row>
        <row r="46">
          <cell r="A46" t="str">
            <v>Rio Hondo</v>
          </cell>
        </row>
        <row r="47">
          <cell r="A47" t="str">
            <v>Riverside</v>
          </cell>
        </row>
        <row r="48">
          <cell r="A48" t="str">
            <v>San Bernardino</v>
          </cell>
        </row>
        <row r="49">
          <cell r="A49" t="str">
            <v>San Diego</v>
          </cell>
        </row>
        <row r="50">
          <cell r="A50" t="str">
            <v>San Francisco</v>
          </cell>
        </row>
        <row r="51">
          <cell r="A51" t="str">
            <v>San Joaquin Delta</v>
          </cell>
        </row>
        <row r="52">
          <cell r="A52" t="str">
            <v>San Luis Obispo</v>
          </cell>
        </row>
        <row r="53">
          <cell r="A53" t="str">
            <v>San Mateo</v>
          </cell>
        </row>
        <row r="54">
          <cell r="A54" t="str">
            <v>Santa Barbara</v>
          </cell>
        </row>
        <row r="55">
          <cell r="A55" t="str">
            <v>Santa Clarita</v>
          </cell>
        </row>
        <row r="56">
          <cell r="A56" t="str">
            <v>Santa Monica</v>
          </cell>
        </row>
        <row r="57">
          <cell r="A57" t="str">
            <v>Sequoias</v>
          </cell>
        </row>
        <row r="58">
          <cell r="A58" t="str">
            <v>Shasta-Tehama-Trinity</v>
          </cell>
        </row>
        <row r="59">
          <cell r="A59" t="str">
            <v>Sierra / Roseville</v>
          </cell>
        </row>
        <row r="60">
          <cell r="A60" t="str">
            <v>Siskiyou</v>
          </cell>
        </row>
        <row r="61">
          <cell r="A61" t="str">
            <v>Solano</v>
          </cell>
        </row>
        <row r="62">
          <cell r="A62" t="str">
            <v>Sonoma</v>
          </cell>
        </row>
        <row r="63">
          <cell r="A63" t="str">
            <v xml:space="preserve">South Bay </v>
          </cell>
        </row>
        <row r="64">
          <cell r="A64" t="str">
            <v>South Orange</v>
          </cell>
        </row>
        <row r="65">
          <cell r="A65" t="str">
            <v>Southwestern</v>
          </cell>
        </row>
        <row r="66">
          <cell r="A66" t="str">
            <v>State Center</v>
          </cell>
        </row>
        <row r="67">
          <cell r="A67" t="str">
            <v>Ventura</v>
          </cell>
        </row>
        <row r="68">
          <cell r="A68" t="str">
            <v>Victor Valley</v>
          </cell>
        </row>
        <row r="69">
          <cell r="A69" t="str">
            <v>West Hills</v>
          </cell>
        </row>
        <row r="70">
          <cell r="A70" t="str">
            <v>West Kern</v>
          </cell>
        </row>
        <row r="71">
          <cell r="A71" t="str">
            <v>Yosemite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D197"/>
  <sheetViews>
    <sheetView topLeftCell="A17" zoomScale="91" workbookViewId="0">
      <selection activeCell="D11" sqref="D11:O11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6.85546875" style="1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4" style="10" customWidth="1"/>
    <col min="27" max="27" width="2" style="11" customWidth="1"/>
    <col min="28" max="28" width="0.85546875" style="11" customWidth="1"/>
    <col min="29" max="29" width="11.42578125" style="10" hidden="1" customWidth="1"/>
    <col min="30" max="30" width="0.85546875" style="11" hidden="1" customWidth="1"/>
    <col min="31" max="31" width="11.42578125" style="10" hidden="1" customWidth="1"/>
    <col min="32" max="32" width="0.85546875" style="11" hidden="1" customWidth="1"/>
    <col min="33" max="33" width="11.42578125" style="12" hidden="1" customWidth="1"/>
    <col min="34" max="35" width="0.85546875" style="11" hidden="1" customWidth="1"/>
    <col min="36" max="290" width="9.140625" style="10" hidden="1" customWidth="1"/>
    <col min="291" max="16384" width="8.7109375" style="10" hidden="1"/>
  </cols>
  <sheetData>
    <row r="1" spans="1:35" ht="15" x14ac:dyDescent="0.2"/>
    <row r="2" spans="1:35" ht="30" customHeight="1" x14ac:dyDescent="0.2">
      <c r="D2" s="150" t="s">
        <v>104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35" ht="36.950000000000003" customHeight="1" x14ac:dyDescent="0.2"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35" ht="15" x14ac:dyDescent="0.2"/>
    <row r="5" spans="1:35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.1" customHeight="1" x14ac:dyDescent="0.2">
      <c r="A6" s="19"/>
      <c r="B6" s="151"/>
      <c r="C6" s="151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2">
      <c r="A7" s="13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2">
      <c r="A8" s="13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" x14ac:dyDescent="0.2">
      <c r="A9" s="13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4.95" customHeight="1" x14ac:dyDescent="0.2">
      <c r="A11" s="13"/>
      <c r="B11" s="13"/>
      <c r="C11" s="26" t="s">
        <v>9</v>
      </c>
      <c r="D11" s="152" t="s">
        <v>48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4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2">
      <c r="A12" s="13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4" customHeight="1" x14ac:dyDescent="0.2">
      <c r="A13" s="13"/>
      <c r="B13" s="29" t="s">
        <v>92</v>
      </c>
      <c r="C13" s="30"/>
      <c r="D13" s="31"/>
      <c r="E13" s="32"/>
      <c r="F13" s="33"/>
      <c r="G13" s="32"/>
      <c r="H13" s="32"/>
      <c r="I13" s="32"/>
      <c r="J13" s="32"/>
      <c r="K13" s="32"/>
      <c r="L13" s="33"/>
      <c r="M13" s="32"/>
      <c r="N13" s="33"/>
      <c r="O13" s="33"/>
      <c r="P13" s="33"/>
      <c r="Q13" s="33"/>
      <c r="R13" s="33"/>
      <c r="S13" s="32"/>
      <c r="T13" s="28"/>
      <c r="U13" s="32"/>
      <c r="V13" s="33"/>
      <c r="W13" s="32"/>
      <c r="X13" s="33"/>
      <c r="Y13" s="32"/>
      <c r="Z13" s="33"/>
      <c r="AA13" s="32"/>
      <c r="AB13" s="32"/>
    </row>
    <row r="14" spans="1:35" ht="11.1" customHeight="1" x14ac:dyDescent="0.2">
      <c r="B14" s="34"/>
      <c r="C14" s="35"/>
      <c r="D14" s="36"/>
      <c r="E14" s="36"/>
      <c r="F14" s="37"/>
      <c r="G14" s="36"/>
      <c r="H14" s="36"/>
      <c r="I14" s="36"/>
      <c r="J14" s="36"/>
      <c r="K14" s="36"/>
      <c r="L14" s="37"/>
      <c r="M14" s="36"/>
      <c r="N14" s="37"/>
      <c r="O14" s="37"/>
      <c r="P14" s="37"/>
      <c r="Q14" s="37"/>
      <c r="R14" s="37"/>
      <c r="S14" s="36"/>
      <c r="T14" s="37"/>
      <c r="U14" s="36"/>
      <c r="V14" s="37"/>
      <c r="W14" s="36"/>
      <c r="X14" s="37"/>
      <c r="Y14" s="36"/>
      <c r="Z14" s="38"/>
      <c r="AA14" s="39"/>
    </row>
    <row r="15" spans="1:35" ht="39" customHeight="1" x14ac:dyDescent="0.2">
      <c r="A15" s="10"/>
      <c r="B15" s="40"/>
      <c r="C15" s="159"/>
      <c r="D15" s="159"/>
      <c r="F15" s="160" t="s">
        <v>81</v>
      </c>
      <c r="G15" s="161"/>
      <c r="H15" s="162"/>
      <c r="I15" s="41"/>
      <c r="J15" s="163" t="s">
        <v>82</v>
      </c>
      <c r="K15" s="164"/>
      <c r="L15" s="165"/>
      <c r="M15" s="41"/>
      <c r="N15" s="163" t="s">
        <v>2</v>
      </c>
      <c r="O15" s="164"/>
      <c r="P15" s="165"/>
      <c r="Q15" s="41"/>
      <c r="R15" s="156" t="s">
        <v>3</v>
      </c>
      <c r="S15" s="41"/>
      <c r="T15" s="156" t="s">
        <v>6</v>
      </c>
      <c r="U15" s="41"/>
      <c r="V15" s="156" t="s">
        <v>4</v>
      </c>
      <c r="W15" s="41"/>
      <c r="X15" s="156" t="s">
        <v>7</v>
      </c>
      <c r="Y15" s="41"/>
      <c r="Z15" s="156" t="s">
        <v>0</v>
      </c>
      <c r="AA15" s="42"/>
    </row>
    <row r="16" spans="1:35" ht="5.0999999999999996" customHeight="1" x14ac:dyDescent="0.2">
      <c r="A16" s="10"/>
      <c r="B16" s="40"/>
      <c r="C16" s="159"/>
      <c r="D16" s="159"/>
      <c r="F16" s="43"/>
      <c r="J16" s="166"/>
      <c r="K16" s="167"/>
      <c r="L16" s="168"/>
      <c r="N16" s="166"/>
      <c r="O16" s="167"/>
      <c r="P16" s="168"/>
      <c r="R16" s="157"/>
      <c r="T16" s="157"/>
      <c r="V16" s="157"/>
      <c r="X16" s="157"/>
      <c r="Z16" s="157"/>
      <c r="AA16" s="42"/>
    </row>
    <row r="17" spans="1:35" s="45" customFormat="1" ht="29.1" customHeight="1" thickBot="1" x14ac:dyDescent="0.25">
      <c r="B17" s="46"/>
      <c r="C17" s="159"/>
      <c r="D17" s="159"/>
      <c r="E17" s="41"/>
      <c r="F17" s="47" t="s">
        <v>1</v>
      </c>
      <c r="G17" s="41"/>
      <c r="H17" s="47" t="s">
        <v>89</v>
      </c>
      <c r="J17" s="169"/>
      <c r="K17" s="170"/>
      <c r="L17" s="171"/>
      <c r="N17" s="169"/>
      <c r="O17" s="170"/>
      <c r="P17" s="171"/>
      <c r="R17" s="158"/>
      <c r="T17" s="158"/>
      <c r="V17" s="158"/>
      <c r="X17" s="158"/>
      <c r="Z17" s="158"/>
      <c r="AA17" s="48"/>
      <c r="AB17" s="41"/>
    </row>
    <row r="18" spans="1:35" s="16" customFormat="1" ht="5.0999999999999996" customHeight="1" x14ac:dyDescent="0.2">
      <c r="A18" s="9"/>
      <c r="B18" s="49"/>
      <c r="C18" s="50"/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Q18" s="15"/>
      <c r="R18" s="15"/>
      <c r="S18" s="15"/>
      <c r="T18" s="15"/>
      <c r="U18" s="15"/>
      <c r="V18" s="15"/>
      <c r="W18" s="15"/>
      <c r="X18" s="15"/>
      <c r="Y18" s="15"/>
      <c r="Z18" s="17"/>
      <c r="AA18" s="18"/>
      <c r="AB18" s="15"/>
    </row>
    <row r="19" spans="1:35" s="58" customFormat="1" ht="17.100000000000001" customHeight="1" x14ac:dyDescent="0.2">
      <c r="A19" s="19"/>
      <c r="B19" s="51"/>
      <c r="C19" s="52" t="s">
        <v>91</v>
      </c>
      <c r="D19" s="53"/>
      <c r="E19" s="21"/>
      <c r="F19" s="130">
        <f>SUM(RSCCD!F21,GGUSD!F21,OUSD!F21,Sheet4!F21,Sheet5!F21,Sheet6!F21,Sheet7!F21,Sheet8!F21,Sheet9!F21,Sheet10!F21,Sheet11!F21,Sheet12!F21,Sheet13!F21,Sheet14!F21,Sheet15!F21,Sheet16!F21,Sheet17!F21,Sheet18!F21,Sheet19!F21,Sheet20!F21)</f>
        <v>254199</v>
      </c>
      <c r="G19" s="54"/>
      <c r="H19" s="130">
        <f>SUM(RSCCD!H21,GGUSD!H21,OUSD!H21,Sheet4!H21,Sheet5!H21,Sheet6!H21,Sheet7!H21,Sheet8!H21,Sheet9!H21,Sheet10!H21,Sheet11!H21,Sheet12!H21,Sheet13!H21,Sheet14!H21,Sheet15!H21,Sheet16!H21,Sheet17!H21,Sheet18!H21,Sheet19!H21,Sheet20!H21)</f>
        <v>717202</v>
      </c>
      <c r="I19" s="54"/>
      <c r="J19" s="147">
        <f>SUM(RSCCD!J21,GGUSD!J21,OUSD!J21,Sheet4!J21,Sheet5!J21,Sheet6!J21,Sheet7!J21,Sheet8!J21,Sheet9!J21,Sheet10!J21,Sheet11!J21,Sheet12!J21,Sheet13!J21,Sheet14!J21,Sheet15!J21,Sheet16!J21,Sheet17!J21,Sheet18!J21,Sheet19!J21,Sheet20!J21)</f>
        <v>763308</v>
      </c>
      <c r="K19" s="148"/>
      <c r="L19" s="149"/>
      <c r="M19" s="54"/>
      <c r="N19" s="147">
        <f>SUM(RSCCD!N21,GGUSD!N21,OUSD!N21,Sheet4!N21,Sheet5!N21,Sheet6!N21,Sheet7!N21,Sheet8!N21,Sheet9!N21,Sheet10!N21,Sheet11!N21,Sheet12!N21,Sheet13!N21,Sheet14!N21,Sheet15!N21,Sheet16!N21,Sheet17!N21,Sheet18!N21,Sheet19!N21,Sheet20!N21)</f>
        <v>16051</v>
      </c>
      <c r="O19" s="148"/>
      <c r="P19" s="149"/>
      <c r="Q19" s="54"/>
      <c r="R19" s="130">
        <f>SUM(RSCCD!R21,GGUSD!R21,OUSD!R21,Sheet4!R21,Sheet5!R21,Sheet6!R21,Sheet7!R21,Sheet8!R21,Sheet9!R21,Sheet10!R21,Sheet11!R21,Sheet12!R21,Sheet13!R21,Sheet14!R21,Sheet15!R21,Sheet16!R21,Sheet17!R21,Sheet18!R21,Sheet19!R21,Sheet20!R21)</f>
        <v>56368</v>
      </c>
      <c r="S19" s="54"/>
      <c r="T19" s="130">
        <f>SUM(RSCCD!T21,GGUSD!T21,OUSD!T21,Sheet4!T21,Sheet5!T21,Sheet6!T21,Sheet7!T21,Sheet8!T21,Sheet9!T21,Sheet10!T21,Sheet11!T21,Sheet12!T21,Sheet13!T21,Sheet14!T21,Sheet15!T21,Sheet16!T21,Sheet17!T21,Sheet18!T21,Sheet19!T21,Sheet20!T21)</f>
        <v>0</v>
      </c>
      <c r="U19" s="54"/>
      <c r="V19" s="130">
        <f>SUM(RSCCD!V21,GGUSD!V21,OUSD!V21,Sheet4!V21,Sheet5!V21,Sheet6!V21,Sheet7!V21,Sheet8!V21,Sheet9!V21,Sheet10!V21,Sheet11!V21,Sheet12!V21,Sheet13!V21,Sheet14!V21,Sheet15!V21,Sheet16!V21,Sheet17!V21,Sheet18!V21,Sheet19!V21,Sheet20!V21)</f>
        <v>12387850</v>
      </c>
      <c r="W19" s="54"/>
      <c r="X19" s="130">
        <f>SUM(RSCCD!X21,GGUSD!X21,OUSD!X21,Sheet4!X21,Sheet5!X21,Sheet6!X21,Sheet7!X21,Sheet8!X21,Sheet9!X21,Sheet10!X21,Sheet11!X21,Sheet12!X21,Sheet13!X21,Sheet14!X21,Sheet15!X21,Sheet16!X21,Sheet17!X21,Sheet18!X21,Sheet19!X21,Sheet20!X21)</f>
        <v>0</v>
      </c>
      <c r="Y19" s="54"/>
      <c r="Z19" s="131">
        <f>SUM(F19:X19)</f>
        <v>14194978</v>
      </c>
      <c r="AA19" s="56"/>
      <c r="AB19" s="57"/>
    </row>
    <row r="20" spans="1:35" ht="5.0999999999999996" customHeight="1" x14ac:dyDescent="0.2">
      <c r="A20" s="13"/>
      <c r="B20" s="49"/>
      <c r="C20" s="13"/>
      <c r="D20" s="14"/>
      <c r="E20" s="14"/>
      <c r="F20" s="59"/>
      <c r="G20" s="60"/>
      <c r="H20" s="59"/>
      <c r="I20" s="61"/>
      <c r="J20" s="61"/>
      <c r="K20" s="60"/>
      <c r="L20" s="60"/>
      <c r="M20" s="61"/>
      <c r="N20" s="61"/>
      <c r="O20" s="60"/>
      <c r="P20" s="60"/>
      <c r="Q20" s="60"/>
      <c r="R20" s="59"/>
      <c r="S20" s="62"/>
      <c r="T20" s="59"/>
      <c r="U20" s="62"/>
      <c r="V20" s="59"/>
      <c r="W20" s="62"/>
      <c r="X20" s="59"/>
      <c r="Y20" s="62"/>
      <c r="Z20" s="11"/>
      <c r="AA20" s="42"/>
      <c r="AD20" s="10"/>
      <c r="AF20" s="10"/>
      <c r="AG20" s="10"/>
      <c r="AH20" s="10"/>
      <c r="AI20" s="10"/>
    </row>
    <row r="21" spans="1:35" s="58" customFormat="1" ht="17.100000000000001" customHeight="1" x14ac:dyDescent="0.2">
      <c r="A21" s="19"/>
      <c r="B21" s="51"/>
      <c r="C21" s="52" t="s">
        <v>94</v>
      </c>
      <c r="D21" s="53"/>
      <c r="E21" s="21"/>
      <c r="F21" s="130">
        <f>SUM(RSCCD!F23,GGUSD!F23,OUSD!F23,Sheet4!F23,Sheet5!F23,Sheet6!F23,Sheet7!F23,Sheet8!F23,Sheet9!F23,Sheet10!F23,Sheet11!F23,Sheet12!F23,Sheet13!F23,Sheet14!F23,Sheet15!F23,Sheet16!F23,Sheet17!F23,Sheet18!F23,Sheet19!F23,Sheet20!F23)</f>
        <v>766733</v>
      </c>
      <c r="G21" s="54"/>
      <c r="H21" s="130">
        <f>SUM(RSCCD!H23,GGUSD!H23,OUSD!H23,Sheet4!H23,Sheet5!H23,Sheet6!H23,Sheet7!H23,Sheet8!H23,Sheet9!H23,Sheet10!H23,Sheet11!H23,Sheet12!H23,Sheet13!H23,Sheet14!H23,Sheet15!H23,Sheet16!H23,Sheet17!H23,Sheet18!H23,Sheet19!H23,Sheet20!H23)</f>
        <v>1212763</v>
      </c>
      <c r="I21" s="54"/>
      <c r="J21" s="147">
        <f>SUM(RSCCD!J23,GGUSD!J23,OUSD!J23,Sheet4!J23,Sheet5!J23,Sheet6!J23,Sheet7!J23,Sheet8!J23,Sheet9!J23,Sheet10!J23,Sheet11!J23,Sheet12!J23,Sheet13!J23,Sheet14!J23,Sheet15!J23,Sheet16!J23,Sheet17!J23,Sheet18!J23,Sheet19!J23,Sheet20!J23)</f>
        <v>3456398</v>
      </c>
      <c r="K21" s="148"/>
      <c r="L21" s="149"/>
      <c r="M21" s="54"/>
      <c r="N21" s="147">
        <f>SUM(RSCCD!N23,GGUSD!N23,OUSD!N23,Sheet4!N23,Sheet5!N23,Sheet6!N23,Sheet7!N23,Sheet8!N23,Sheet9!N23,Sheet10!N23,Sheet11!N23,Sheet12!N23,Sheet13!N23,Sheet14!N23,Sheet15!N23,Sheet16!N23,Sheet17!N23,Sheet18!N23,Sheet19!N23,Sheet20!N23)</f>
        <v>49681</v>
      </c>
      <c r="O21" s="148"/>
      <c r="P21" s="149"/>
      <c r="Q21" s="54"/>
      <c r="R21" s="130">
        <f>SUM(RSCCD!R23,GGUSD!R23,OUSD!R23,Sheet4!R23,Sheet5!R23,Sheet6!R23,Sheet7!R23,Sheet8!R23,Sheet9!R23,Sheet10!R23,Sheet11!R23,Sheet12!R23,Sheet13!R23,Sheet14!R23,Sheet15!R23,Sheet16!R23,Sheet17!R23,Sheet18!R23,Sheet19!R23,Sheet20!R23)</f>
        <v>56368</v>
      </c>
      <c r="S21" s="54"/>
      <c r="T21" s="130">
        <f>SUM(RSCCD!T23,GGUSD!T23,OUSD!T23,Sheet4!T23,Sheet5!T23,Sheet6!T23,Sheet7!T23,Sheet8!T23,Sheet9!T23,Sheet10!T23,Sheet11!T23,Sheet12!T23,Sheet13!T23,Sheet14!T23,Sheet15!T23,Sheet16!T23,Sheet17!T23,Sheet18!T23,Sheet19!T23,Sheet20!T23)</f>
        <v>0</v>
      </c>
      <c r="U21" s="54"/>
      <c r="V21" s="130">
        <f>SUM(RSCCD!V23,GGUSD!V23,OUSD!V23,Sheet4!V23,Sheet5!V23,Sheet6!V23,Sheet7!V23,Sheet8!V23,Sheet9!V23,Sheet10!V23,Sheet11!V23,Sheet12!V23,Sheet13!V23,Sheet14!V23,Sheet15!V23,Sheet16!V23,Sheet17!V23,Sheet18!V23,Sheet19!V23,Sheet20!V23)</f>
        <v>13193334</v>
      </c>
      <c r="W21" s="54"/>
      <c r="X21" s="130">
        <f>SUM(RSCCD!X23,GGUSD!X23,OUSD!X23,Sheet4!X23,Sheet5!X23,Sheet6!X23,Sheet7!X23,Sheet8!X23,Sheet9!X23,Sheet10!X23,Sheet11!X23,Sheet12!X23,Sheet13!X23,Sheet14!X23,Sheet15!X23,Sheet16!X23,Sheet17!X23,Sheet18!X23,Sheet19!X23,Sheet20!X23)</f>
        <v>0</v>
      </c>
      <c r="Y21" s="54"/>
      <c r="Z21" s="131">
        <f>SUM(F21:X21)</f>
        <v>18735277</v>
      </c>
      <c r="AA21" s="56"/>
      <c r="AB21" s="57"/>
    </row>
    <row r="22" spans="1:35" ht="5.0999999999999996" customHeight="1" x14ac:dyDescent="0.2">
      <c r="A22" s="13"/>
      <c r="B22" s="49"/>
      <c r="C22" s="13"/>
      <c r="D22" s="14"/>
      <c r="E22" s="14"/>
      <c r="F22" s="59"/>
      <c r="G22" s="60"/>
      <c r="H22" s="59"/>
      <c r="I22" s="61"/>
      <c r="J22" s="61"/>
      <c r="K22" s="60"/>
      <c r="L22" s="60"/>
      <c r="M22" s="61"/>
      <c r="N22" s="61"/>
      <c r="O22" s="60"/>
      <c r="P22" s="60"/>
      <c r="Q22" s="60"/>
      <c r="R22" s="59"/>
      <c r="S22" s="62"/>
      <c r="T22" s="59"/>
      <c r="U22" s="62"/>
      <c r="V22" s="59"/>
      <c r="W22" s="62"/>
      <c r="X22" s="59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.100000000000001" customHeight="1" x14ac:dyDescent="0.2">
      <c r="A23" s="19"/>
      <c r="B23" s="51"/>
      <c r="C23" s="52" t="s">
        <v>112</v>
      </c>
      <c r="D23" s="53"/>
      <c r="E23" s="21"/>
      <c r="F23" s="130">
        <f>SUM(RSCCD!F25,GGUSD!F25,OUSD!F25,Sheet4!F25,Sheet5!F25,Sheet6!F25,Sheet7!F25,Sheet8!F25,Sheet9!F25,Sheet10!F25,Sheet11!F25,Sheet12!F25,Sheet13!F25,Sheet14!F25,Sheet15!F25,Sheet16!F25,Sheet17!F25,Sheet18!F25,Sheet19!F25,Sheet20!F25)</f>
        <v>0</v>
      </c>
      <c r="G23" s="54"/>
      <c r="H23" s="130">
        <f>SUM(RSCCD!H25,GGUSD!H25,OUSD!H25,Sheet4!H25,Sheet5!H25,Sheet6!H25,Sheet7!H25,Sheet8!H25,Sheet9!H25,Sheet10!H25,Sheet11!H25,Sheet12!H25,Sheet13!H25,Sheet14!H25,Sheet15!H25,Sheet16!H25,Sheet17!H25,Sheet18!H25,Sheet19!H25,Sheet20!H25)</f>
        <v>41214</v>
      </c>
      <c r="I23" s="54"/>
      <c r="J23" s="147">
        <f>SUM(RSCCD!J25,GGUSD!J25,OUSD!J25,Sheet4!J25,Sheet5!J25,Sheet6!J25,Sheet7!J25,Sheet8!J25,Sheet9!J25,Sheet10!J25,Sheet11!J25,Sheet12!J25,Sheet13!J25,Sheet14!J25,Sheet15!J25,Sheet16!J25,Sheet17!J25,Sheet18!J25,Sheet19!J25,Sheet20!J25)</f>
        <v>0</v>
      </c>
      <c r="K23" s="148"/>
      <c r="L23" s="149"/>
      <c r="M23" s="54"/>
      <c r="N23" s="147">
        <f>SUM(RSCCD!N25,GGUSD!N25,OUSD!N25,Sheet4!N25,Sheet5!N25,Sheet6!N25,Sheet7!N25,Sheet8!N25,Sheet9!N25,Sheet10!N25,Sheet11!N25,Sheet12!N25,Sheet13!N25,Sheet14!N25,Sheet15!N25,Sheet16!N25,Sheet17!N25,Sheet18!N25,Sheet19!N25,Sheet20!N25)</f>
        <v>0</v>
      </c>
      <c r="O23" s="148"/>
      <c r="P23" s="149"/>
      <c r="Q23" s="54"/>
      <c r="R23" s="130">
        <f>SUM(RSCCD!R25,GGUSD!R25,OUSD!R25,Sheet4!R25,Sheet5!R25,Sheet6!R25,Sheet7!R25,Sheet8!R25,Sheet9!R25,Sheet10!R25,Sheet11!R25,Sheet12!R25,Sheet13!R25,Sheet14!R25,Sheet15!R25,Sheet16!R25,Sheet17!R25,Sheet18!R25,Sheet19!R25,Sheet20!R25)</f>
        <v>0</v>
      </c>
      <c r="S23" s="54"/>
      <c r="T23" s="130">
        <f>SUM(RSCCD!T25,GGUSD!T25,OUSD!T25,Sheet4!T25,Sheet5!T25,Sheet6!T25,Sheet7!T25,Sheet8!T25,Sheet9!T25,Sheet10!T25,Sheet11!T25,Sheet12!T25,Sheet13!T25,Sheet14!T25,Sheet15!T25,Sheet16!T25,Sheet17!T25,Sheet18!T25,Sheet19!T25,Sheet20!T25)</f>
        <v>0</v>
      </c>
      <c r="U23" s="54"/>
      <c r="V23" s="130">
        <f>SUM(RSCCD!V25,GGUSD!V25,OUSD!V25,Sheet4!V25,Sheet5!V25,Sheet6!V25,Sheet7!V25,Sheet8!V25,Sheet9!V25,Sheet10!V25,Sheet11!V25,Sheet12!V25,Sheet13!V25,Sheet14!V25,Sheet15!V25,Sheet16!V25,Sheet17!V25,Sheet18!V25,Sheet19!V25,Sheet20!V25)</f>
        <v>0</v>
      </c>
      <c r="W23" s="54"/>
      <c r="X23" s="130">
        <f>SUM(RSCCD!X25,GGUSD!X25,OUSD!X25,Sheet4!X25,Sheet5!X25,Sheet6!X25,Sheet7!X25,Sheet8!X25,Sheet9!X25,Sheet10!X25,Sheet11!X25,Sheet12!X25,Sheet13!X25,Sheet14!X25,Sheet15!X25,Sheet16!X25,Sheet17!X25,Sheet18!X25,Sheet19!X25,Sheet20!X25)</f>
        <v>0</v>
      </c>
      <c r="Y23" s="54"/>
      <c r="Z23" s="131">
        <f>SUM(F23:X23)</f>
        <v>41214</v>
      </c>
      <c r="AA23" s="56"/>
      <c r="AB23" s="57"/>
    </row>
    <row r="24" spans="1:35" ht="5.0999999999999996" customHeight="1" x14ac:dyDescent="0.2">
      <c r="A24" s="13"/>
      <c r="B24" s="49"/>
      <c r="C24" s="13"/>
      <c r="D24" s="14"/>
      <c r="E24" s="14"/>
      <c r="F24" s="59"/>
      <c r="G24" s="60"/>
      <c r="H24" s="59"/>
      <c r="I24" s="61"/>
      <c r="J24" s="61"/>
      <c r="K24" s="60"/>
      <c r="L24" s="60"/>
      <c r="M24" s="61"/>
      <c r="N24" s="61"/>
      <c r="O24" s="60"/>
      <c r="P24" s="60"/>
      <c r="Q24" s="60"/>
      <c r="R24" s="59"/>
      <c r="S24" s="62"/>
      <c r="T24" s="59"/>
      <c r="U24" s="62"/>
      <c r="V24" s="59"/>
      <c r="W24" s="62"/>
      <c r="X24" s="59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.100000000000001" customHeight="1" x14ac:dyDescent="0.2">
      <c r="A25" s="19"/>
      <c r="B25" s="51"/>
      <c r="C25" s="52" t="s">
        <v>113</v>
      </c>
      <c r="D25" s="53"/>
      <c r="E25" s="21"/>
      <c r="F25" s="130">
        <f>SUM(RSCCD!F27,GGUSD!F27,OUSD!F27,Sheet4!F27,Sheet5!F27,Sheet6!F27,Sheet7!F27,Sheet8!F27,Sheet9!F27,Sheet10!F27,Sheet11!F27,Sheet12!F27,Sheet13!F27,Sheet14!F27,Sheet15!F27,Sheet16!F27,Sheet17!F27,Sheet18!F27,Sheet19!F27,Sheet20!F27)</f>
        <v>0</v>
      </c>
      <c r="G25" s="54"/>
      <c r="H25" s="130">
        <f>SUM(RSCCD!H27,GGUSD!H27,OUSD!H27,Sheet4!H27,Sheet5!H27,Sheet6!H27,Sheet7!H27,Sheet8!H27,Sheet9!H27,Sheet10!H27,Sheet11!H27,Sheet12!H27,Sheet13!H27,Sheet14!H27,Sheet15!H27,Sheet16!H27,Sheet17!H27,Sheet18!H27,Sheet19!H27,Sheet20!H27)</f>
        <v>38714</v>
      </c>
      <c r="I25" s="54"/>
      <c r="J25" s="147">
        <f>SUM(RSCCD!J27,GGUSD!J27,OUSD!J27,Sheet4!J27,Sheet5!J27,Sheet6!J27,Sheet7!J27,Sheet8!J27,Sheet9!J27,Sheet10!J27,Sheet11!J27,Sheet12!J27,Sheet13!J27,Sheet14!J27,Sheet15!J27,Sheet16!J27,Sheet17!J27,Sheet18!J27,Sheet19!J27,Sheet20!J27)</f>
        <v>0</v>
      </c>
      <c r="K25" s="148"/>
      <c r="L25" s="149"/>
      <c r="M25" s="54"/>
      <c r="N25" s="147">
        <f>SUM(RSCCD!N27,GGUSD!N27,OUSD!N27,Sheet4!N27,Sheet5!N27,Sheet6!N27,Sheet7!N27,Sheet8!N27,Sheet9!N27,Sheet10!N27,Sheet11!N27,Sheet12!N27,Sheet13!N27,Sheet14!N27,Sheet15!N27,Sheet16!N27,Sheet17!N27,Sheet18!N27,Sheet19!N27,Sheet20!N27)</f>
        <v>0</v>
      </c>
      <c r="O25" s="148"/>
      <c r="P25" s="149"/>
      <c r="Q25" s="54"/>
      <c r="R25" s="130">
        <f>SUM(RSCCD!R27,GGUSD!R27,OUSD!R27,Sheet4!R27,Sheet5!R27,Sheet6!R27,Sheet7!R27,Sheet8!R27,Sheet9!R27,Sheet10!R27,Sheet11!R27,Sheet12!R27,Sheet13!R27,Sheet14!R27,Sheet15!R27,Sheet16!R27,Sheet17!R27,Sheet18!R27,Sheet19!R27,Sheet20!R27)</f>
        <v>0</v>
      </c>
      <c r="S25" s="54"/>
      <c r="T25" s="130">
        <f>SUM(RSCCD!T27,GGUSD!T27,OUSD!T27,Sheet4!T27,Sheet5!T27,Sheet6!T27,Sheet7!T27,Sheet8!T27,Sheet9!T27,Sheet10!T27,Sheet11!T27,Sheet12!T27,Sheet13!T27,Sheet14!T27,Sheet15!T27,Sheet16!T27,Sheet17!T27,Sheet18!T27,Sheet19!T27,Sheet20!T27)</f>
        <v>0</v>
      </c>
      <c r="U25" s="54"/>
      <c r="V25" s="130">
        <f>SUM(RSCCD!V27,GGUSD!V27,OUSD!V27,Sheet4!V27,Sheet5!V27,Sheet6!V27,Sheet7!V27,Sheet8!V27,Sheet9!V27,Sheet10!V27,Sheet11!V27,Sheet12!V27,Sheet13!V27,Sheet14!V27,Sheet15!V27,Sheet16!V27,Sheet17!V27,Sheet18!V27,Sheet19!V27,Sheet20!V27)</f>
        <v>0</v>
      </c>
      <c r="W25" s="54"/>
      <c r="X25" s="130">
        <f>SUM(RSCCD!X27,GGUSD!X27,OUSD!X27,Sheet4!X27,Sheet5!X27,Sheet6!X27,Sheet7!X27,Sheet8!X27,Sheet9!X27,Sheet10!X27,Sheet11!X27,Sheet12!X27,Sheet13!X27,Sheet14!X27,Sheet15!X27,Sheet16!X27,Sheet17!X27,Sheet18!X27,Sheet19!X27,Sheet20!X27)</f>
        <v>0</v>
      </c>
      <c r="Y25" s="54"/>
      <c r="Z25" s="131">
        <f>SUM(F25:X25)</f>
        <v>38714</v>
      </c>
      <c r="AA25" s="56"/>
      <c r="AB25" s="57"/>
    </row>
    <row r="26" spans="1:35" ht="5.0999999999999996" customHeight="1" x14ac:dyDescent="0.2">
      <c r="A26" s="13"/>
      <c r="B26" s="49"/>
      <c r="C26" s="13"/>
      <c r="D26" s="14"/>
      <c r="E26" s="14"/>
      <c r="F26" s="59"/>
      <c r="G26" s="60"/>
      <c r="H26" s="59"/>
      <c r="I26" s="61"/>
      <c r="J26" s="61"/>
      <c r="K26" s="60"/>
      <c r="L26" s="60"/>
      <c r="M26" s="61"/>
      <c r="N26" s="61"/>
      <c r="O26" s="60"/>
      <c r="P26" s="60"/>
      <c r="Q26" s="60"/>
      <c r="R26" s="59"/>
      <c r="S26" s="62"/>
      <c r="T26" s="59"/>
      <c r="U26" s="62"/>
      <c r="V26" s="59"/>
      <c r="W26" s="62"/>
      <c r="X26" s="59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.100000000000001" customHeight="1" x14ac:dyDescent="0.2">
      <c r="A27" s="19"/>
      <c r="B27" s="51"/>
      <c r="C27" s="52" t="s">
        <v>114</v>
      </c>
      <c r="D27" s="53"/>
      <c r="E27" s="21"/>
      <c r="F27" s="130">
        <f>SUM(RSCCD!F29,GGUSD!F29,OUSD!F29,Sheet4!F29,Sheet5!F29,Sheet6!F29,Sheet7!F29,Sheet8!F29,Sheet9!F29,Sheet10!F29,Sheet11!F29,Sheet12!F29,Sheet13!F29,Sheet14!F29,Sheet15!F29,Sheet16!F29,Sheet17!F29,Sheet18!F29,Sheet19!F29,Sheet20!F29)</f>
        <v>0</v>
      </c>
      <c r="G27" s="54"/>
      <c r="H27" s="130">
        <f>SUM(RSCCD!H29,GGUSD!H29,OUSD!H29,Sheet4!H29,Sheet5!H29,Sheet6!H29,Sheet7!H29,Sheet8!H29,Sheet9!H29,Sheet10!H29,Sheet11!H29,Sheet12!H29,Sheet13!H29,Sheet14!H29,Sheet15!H29,Sheet16!H29,Sheet17!H29,Sheet18!H29,Sheet19!H29,Sheet20!H29)</f>
        <v>243714</v>
      </c>
      <c r="I27" s="54"/>
      <c r="J27" s="147">
        <f>SUM(RSCCD!J29,GGUSD!J29,OUSD!J29,Sheet4!J29,Sheet5!J29,Sheet6!J29,Sheet7!J29,Sheet8!J29,Sheet9!J29,Sheet10!J29,Sheet11!J29,Sheet12!J29,Sheet13!J29,Sheet14!J29,Sheet15!J29,Sheet16!J29,Sheet17!J29,Sheet18!J29,Sheet19!J29,Sheet20!J29)</f>
        <v>0</v>
      </c>
      <c r="K27" s="148"/>
      <c r="L27" s="149"/>
      <c r="M27" s="54"/>
      <c r="N27" s="147">
        <f>SUM(RSCCD!N29,GGUSD!N29,OUSD!N29,Sheet4!N29,Sheet5!N29,Sheet6!N29,Sheet7!N29,Sheet8!N29,Sheet9!N29,Sheet10!N29,Sheet11!N29,Sheet12!N29,Sheet13!N29,Sheet14!N29,Sheet15!N29,Sheet16!N29,Sheet17!N29,Sheet18!N29,Sheet19!N29,Sheet20!N29)</f>
        <v>0</v>
      </c>
      <c r="O27" s="148"/>
      <c r="P27" s="149"/>
      <c r="Q27" s="54"/>
      <c r="R27" s="130">
        <f>SUM(RSCCD!R29,GGUSD!R29,OUSD!R29,Sheet4!R29,Sheet5!R29,Sheet6!R29,Sheet7!R29,Sheet8!R29,Sheet9!R29,Sheet10!R29,Sheet11!R29,Sheet12!R29,Sheet13!R29,Sheet14!R29,Sheet15!R29,Sheet16!R29,Sheet17!R29,Sheet18!R29,Sheet19!R29,Sheet20!R29)</f>
        <v>0</v>
      </c>
      <c r="S27" s="54"/>
      <c r="T27" s="130">
        <f>SUM(RSCCD!T29,GGUSD!T29,OUSD!T29,Sheet4!T29,Sheet5!T29,Sheet6!T29,Sheet7!T29,Sheet8!T29,Sheet9!T29,Sheet10!T29,Sheet11!T29,Sheet12!T29,Sheet13!T29,Sheet14!T29,Sheet15!T29,Sheet16!T29,Sheet17!T29,Sheet18!T29,Sheet19!T29,Sheet20!T29)</f>
        <v>0</v>
      </c>
      <c r="U27" s="54"/>
      <c r="V27" s="130">
        <f>SUM(RSCCD!V29,GGUSD!V29,OUSD!V29,Sheet4!V29,Sheet5!V29,Sheet6!V29,Sheet7!V29,Sheet8!V29,Sheet9!V29,Sheet10!V29,Sheet11!V29,Sheet12!V29,Sheet13!V29,Sheet14!V29,Sheet15!V29,Sheet16!V29,Sheet17!V29,Sheet18!V29,Sheet19!V29,Sheet20!V29)</f>
        <v>210497</v>
      </c>
      <c r="W27" s="54"/>
      <c r="X27" s="130">
        <f>SUM(RSCCD!X29,GGUSD!X29,OUSD!X29,Sheet4!X29,Sheet5!X29,Sheet6!X29,Sheet7!X29,Sheet8!X29,Sheet9!X29,Sheet10!X29,Sheet11!X29,Sheet12!X29,Sheet13!X29,Sheet14!X29,Sheet15!X29,Sheet16!X29,Sheet17!X29,Sheet18!X29,Sheet19!X29,Sheet20!X29)</f>
        <v>0</v>
      </c>
      <c r="Y27" s="54"/>
      <c r="Z27" s="131">
        <f>SUM(F27:X27)</f>
        <v>454211</v>
      </c>
      <c r="AA27" s="56"/>
      <c r="AB27" s="57"/>
    </row>
    <row r="28" spans="1:35" ht="5.0999999999999996" customHeight="1" x14ac:dyDescent="0.2">
      <c r="A28" s="13"/>
      <c r="B28" s="49"/>
      <c r="C28" s="13"/>
      <c r="D28" s="14"/>
      <c r="E28" s="14"/>
      <c r="F28" s="59"/>
      <c r="G28" s="60"/>
      <c r="H28" s="59"/>
      <c r="I28" s="61"/>
      <c r="J28" s="61"/>
      <c r="K28" s="60"/>
      <c r="L28" s="60"/>
      <c r="M28" s="61"/>
      <c r="N28" s="61"/>
      <c r="O28" s="60"/>
      <c r="P28" s="60"/>
      <c r="Q28" s="60"/>
      <c r="R28" s="59"/>
      <c r="S28" s="62"/>
      <c r="T28" s="59"/>
      <c r="U28" s="62"/>
      <c r="V28" s="59"/>
      <c r="W28" s="62"/>
      <c r="X28" s="59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.100000000000001" customHeight="1" x14ac:dyDescent="0.2">
      <c r="A29" s="19"/>
      <c r="B29" s="51"/>
      <c r="C29" s="52" t="s">
        <v>115</v>
      </c>
      <c r="D29" s="53"/>
      <c r="E29" s="21"/>
      <c r="F29" s="130">
        <f>SUM(RSCCD!F31,GGUSD!F31,OUSD!F31,Sheet4!F31,Sheet5!F31,Sheet6!F31,Sheet7!F31,Sheet8!F31,Sheet9!F31,Sheet10!F31,Sheet11!F31,Sheet12!F31,Sheet13!F31,Sheet14!F31,Sheet15!F31,Sheet16!F31,Sheet17!F31,Sheet18!F31,Sheet19!F31,Sheet20!F31)</f>
        <v>165142</v>
      </c>
      <c r="G29" s="54"/>
      <c r="H29" s="130">
        <f>SUM(RSCCD!H31,GGUSD!H31,OUSD!H31,Sheet4!H31,Sheet5!H31,Sheet6!H31,Sheet7!H31,Sheet8!H31,Sheet9!H31,Sheet10!H31,Sheet11!H31,Sheet12!H31,Sheet13!H31,Sheet14!H31,Sheet15!H31,Sheet16!H31,Sheet17!H31,Sheet18!H31,Sheet19!H31,Sheet20!H31)</f>
        <v>632706</v>
      </c>
      <c r="I29" s="54"/>
      <c r="J29" s="147">
        <f>SUM(RSCCD!J31,GGUSD!J31,OUSD!J31,Sheet4!J31,Sheet5!J31,Sheet6!J31,Sheet7!J31,Sheet8!J31,Sheet9!J31,Sheet10!J31,Sheet11!J31,Sheet12!J31,Sheet13!J31,Sheet14!J31,Sheet15!J31,Sheet16!J31,Sheet17!J31,Sheet18!J31,Sheet19!J31,Sheet20!J31)</f>
        <v>0</v>
      </c>
      <c r="K29" s="148"/>
      <c r="L29" s="149"/>
      <c r="M29" s="54"/>
      <c r="N29" s="147">
        <f>SUM(RSCCD!N31,GGUSD!N31,OUSD!N31,Sheet4!N31,Sheet5!N31,Sheet6!N31,Sheet7!N31,Sheet8!N31,Sheet9!N31,Sheet10!N31,Sheet11!N31,Sheet12!N31,Sheet13!N31,Sheet14!N31,Sheet15!N31,Sheet16!N31,Sheet17!N31,Sheet18!N31,Sheet19!N31,Sheet20!N31)</f>
        <v>79143</v>
      </c>
      <c r="O29" s="148"/>
      <c r="P29" s="149"/>
      <c r="Q29" s="54"/>
      <c r="R29" s="130">
        <f>SUM(RSCCD!R31,GGUSD!R31,OUSD!R31,Sheet4!R31,Sheet5!R31,Sheet6!R31,Sheet7!R31,Sheet8!R31,Sheet9!R31,Sheet10!R31,Sheet11!R31,Sheet12!R31,Sheet13!R31,Sheet14!R31,Sheet15!R31,Sheet16!R31,Sheet17!R31,Sheet18!R31,Sheet19!R31,Sheet20!R31)</f>
        <v>56369</v>
      </c>
      <c r="S29" s="54"/>
      <c r="T29" s="130">
        <f>SUM(RSCCD!T31,GGUSD!T31,OUSD!T31,Sheet4!T31,Sheet5!T31,Sheet6!T31,Sheet7!T31,Sheet8!T31,Sheet9!T31,Sheet10!T31,Sheet11!T31,Sheet12!T31,Sheet13!T31,Sheet14!T31,Sheet15!T31,Sheet16!T31,Sheet17!T31,Sheet18!T31,Sheet19!T31,Sheet20!T31)</f>
        <v>0</v>
      </c>
      <c r="U29" s="54"/>
      <c r="V29" s="130">
        <f>SUM(RSCCD!V31,GGUSD!V31,OUSD!V31,Sheet4!V31,Sheet5!V31,Sheet6!V31,Sheet7!V31,Sheet8!V31,Sheet9!V31,Sheet10!V31,Sheet11!V31,Sheet12!V31,Sheet13!V31,Sheet14!V31,Sheet15!V31,Sheet16!V31,Sheet17!V31,Sheet18!V31,Sheet19!V31,Sheet20!V31)</f>
        <v>4337661</v>
      </c>
      <c r="W29" s="54"/>
      <c r="X29" s="130">
        <f>SUM(RSCCD!X31,GGUSD!X31,OUSD!X31,Sheet4!X31,Sheet5!X31,Sheet6!X31,Sheet7!X31,Sheet8!X31,Sheet9!X31,Sheet10!X31,Sheet11!X31,Sheet12!X31,Sheet13!X31,Sheet14!X31,Sheet15!X31,Sheet16!X31,Sheet17!X31,Sheet18!X31,Sheet19!X31,Sheet20!X31)</f>
        <v>0</v>
      </c>
      <c r="Y29" s="54"/>
      <c r="Z29" s="131">
        <f>SUM(F29:X29)</f>
        <v>5271021</v>
      </c>
      <c r="AA29" s="56"/>
      <c r="AB29" s="57"/>
    </row>
    <row r="30" spans="1:35" ht="5.0999999999999996" customHeight="1" x14ac:dyDescent="0.2">
      <c r="A30" s="13"/>
      <c r="B30" s="49"/>
      <c r="C30" s="13"/>
      <c r="D30" s="14"/>
      <c r="E30" s="14"/>
      <c r="F30" s="59"/>
      <c r="G30" s="60"/>
      <c r="H30" s="59"/>
      <c r="I30" s="61"/>
      <c r="J30" s="61"/>
      <c r="K30" s="60"/>
      <c r="L30" s="60"/>
      <c r="M30" s="61"/>
      <c r="N30" s="61"/>
      <c r="O30" s="60"/>
      <c r="P30" s="60"/>
      <c r="Q30" s="60"/>
      <c r="R30" s="59"/>
      <c r="S30" s="62"/>
      <c r="T30" s="59"/>
      <c r="U30" s="62"/>
      <c r="V30" s="59"/>
      <c r="W30" s="62"/>
      <c r="X30" s="59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.100000000000001" customHeight="1" x14ac:dyDescent="0.2">
      <c r="A31" s="19"/>
      <c r="B31" s="51"/>
      <c r="C31" s="52" t="s">
        <v>116</v>
      </c>
      <c r="D31" s="53"/>
      <c r="E31" s="21"/>
      <c r="F31" s="130">
        <f>SUM(RSCCD!F33,GGUSD!F33,OUSD!F33,Sheet4!F33,Sheet5!F33,Sheet6!F33,Sheet7!F33,Sheet8!F33,Sheet9!F33,Sheet10!F33,Sheet11!F33,Sheet12!F33,Sheet13!F33,Sheet14!F33,Sheet15!F33,Sheet16!F33,Sheet17!F33,Sheet18!F33,Sheet19!F33,Sheet20!F33)</f>
        <v>0</v>
      </c>
      <c r="G31" s="54"/>
      <c r="H31" s="130">
        <f>SUM(RSCCD!H33,GGUSD!H33,OUSD!H33,Sheet4!H33,Sheet5!H33,Sheet6!H33,Sheet7!H33,Sheet8!H33,Sheet9!H33,Sheet10!H33,Sheet11!H33,Sheet12!H33,Sheet13!H33,Sheet14!H33,Sheet15!H33,Sheet16!H33,Sheet17!H33,Sheet18!H33,Sheet19!H33,Sheet20!H33)</f>
        <v>46214</v>
      </c>
      <c r="I31" s="54"/>
      <c r="J31" s="147">
        <f>SUM(RSCCD!J33,GGUSD!J33,OUSD!J33,Sheet4!J33,Sheet5!J33,Sheet6!J33,Sheet7!J33,Sheet8!J33,Sheet9!J33,Sheet10!J33,Sheet11!J33,Sheet12!J33,Sheet13!J33,Sheet14!J33,Sheet15!J33,Sheet16!J33,Sheet17!J33,Sheet18!J33,Sheet19!J33,Sheet20!J33)</f>
        <v>0</v>
      </c>
      <c r="K31" s="148"/>
      <c r="L31" s="149"/>
      <c r="M31" s="54"/>
      <c r="N31" s="147">
        <f>SUM(RSCCD!N33,GGUSD!N33,OUSD!N33,Sheet4!N33,Sheet5!N33,Sheet6!N33,Sheet7!N33,Sheet8!N33,Sheet9!N33,Sheet10!N33,Sheet11!N33,Sheet12!N33,Sheet13!N33,Sheet14!N33,Sheet15!N33,Sheet16!N33,Sheet17!N33,Sheet18!N33,Sheet19!N33,Sheet20!N33)</f>
        <v>0</v>
      </c>
      <c r="O31" s="148"/>
      <c r="P31" s="149"/>
      <c r="Q31" s="54"/>
      <c r="R31" s="130">
        <f>SUM(RSCCD!R33,GGUSD!R33,OUSD!R33,Sheet4!R33,Sheet5!R33,Sheet6!R33,Sheet7!R33,Sheet8!R33,Sheet9!R33,Sheet10!R33,Sheet11!R33,Sheet12!R33,Sheet13!R33,Sheet14!R33,Sheet15!R33,Sheet16!R33,Sheet17!R33,Sheet18!R33,Sheet19!R33,Sheet20!R33)</f>
        <v>0</v>
      </c>
      <c r="S31" s="54"/>
      <c r="T31" s="130">
        <f>SUM(RSCCD!T33,GGUSD!T33,OUSD!T33,Sheet4!T33,Sheet5!T33,Sheet6!T33,Sheet7!T33,Sheet8!T33,Sheet9!T33,Sheet10!T33,Sheet11!T33,Sheet12!T33,Sheet13!T33,Sheet14!T33,Sheet15!T33,Sheet16!T33,Sheet17!T33,Sheet18!T33,Sheet19!T33,Sheet20!T33)</f>
        <v>0</v>
      </c>
      <c r="U31" s="54"/>
      <c r="V31" s="130">
        <f>SUM(RSCCD!V33,GGUSD!V33,OUSD!V33,Sheet4!V33,Sheet5!V33,Sheet6!V33,Sheet7!V33,Sheet8!V33,Sheet9!V33,Sheet10!V33,Sheet11!V33,Sheet12!V33,Sheet13!V33,Sheet14!V33,Sheet15!V33,Sheet16!V33,Sheet17!V33,Sheet18!V33,Sheet19!V33,Sheet20!V33)</f>
        <v>0</v>
      </c>
      <c r="W31" s="54"/>
      <c r="X31" s="130">
        <f>SUM(RSCCD!X33,GGUSD!X33,OUSD!X33,Sheet4!X33,Sheet5!X33,Sheet6!X33,Sheet7!X33,Sheet8!X33,Sheet9!X33,Sheet10!X33,Sheet11!X33,Sheet12!X33,Sheet13!X33,Sheet14!X33,Sheet15!X33,Sheet16!X33,Sheet17!X33,Sheet18!X33,Sheet19!X33,Sheet20!X33)</f>
        <v>0</v>
      </c>
      <c r="Y31" s="54"/>
      <c r="Z31" s="131">
        <f>SUM(F31:X31)</f>
        <v>46214</v>
      </c>
      <c r="AA31" s="56"/>
      <c r="AB31" s="57"/>
    </row>
    <row r="32" spans="1:35" ht="5.0999999999999996" customHeight="1" thickBot="1" x14ac:dyDescent="0.25">
      <c r="A32" s="13"/>
      <c r="B32" s="49"/>
      <c r="C32" s="172"/>
      <c r="D32" s="172"/>
      <c r="E32" s="14"/>
      <c r="F32" s="63"/>
      <c r="G32" s="10"/>
      <c r="H32" s="63"/>
      <c r="I32" s="10"/>
      <c r="J32" s="173"/>
      <c r="K32" s="173"/>
      <c r="L32" s="173"/>
      <c r="M32" s="10"/>
      <c r="N32" s="173"/>
      <c r="O32" s="173"/>
      <c r="P32" s="173"/>
      <c r="Q32" s="15"/>
      <c r="R32" s="65"/>
      <c r="T32" s="66"/>
      <c r="V32" s="66"/>
      <c r="X32" s="66"/>
      <c r="Z32" s="66"/>
      <c r="AA32" s="42"/>
      <c r="AD32" s="10"/>
      <c r="AF32" s="10"/>
      <c r="AG32" s="10"/>
      <c r="AH32" s="10"/>
      <c r="AI32" s="10"/>
    </row>
    <row r="33" spans="1:35" s="58" customFormat="1" ht="17.100000000000001" customHeight="1" x14ac:dyDescent="0.2">
      <c r="A33" s="19"/>
      <c r="B33" s="51"/>
      <c r="C33" s="174" t="s">
        <v>0</v>
      </c>
      <c r="D33" s="175"/>
      <c r="E33" s="57"/>
      <c r="F33" s="132">
        <f>SUM(F19:F31)</f>
        <v>1186074</v>
      </c>
      <c r="G33" s="21"/>
      <c r="H33" s="132">
        <f>SUM(H19:H31)</f>
        <v>2932527</v>
      </c>
      <c r="I33" s="57"/>
      <c r="J33" s="176">
        <f>SUM(J19:L31)</f>
        <v>4219706</v>
      </c>
      <c r="K33" s="177"/>
      <c r="L33" s="178"/>
      <c r="M33" s="57"/>
      <c r="N33" s="179">
        <f>SUM(N19:P31)</f>
        <v>144875</v>
      </c>
      <c r="O33" s="180"/>
      <c r="P33" s="181"/>
      <c r="Q33" s="57"/>
      <c r="R33" s="132">
        <f>SUM(R19:R31)</f>
        <v>169105</v>
      </c>
      <c r="S33" s="57"/>
      <c r="T33" s="132">
        <f>SUM(T19:T31)</f>
        <v>0</v>
      </c>
      <c r="U33" s="57"/>
      <c r="V33" s="133">
        <f>SUM(V19:V31)</f>
        <v>30129342</v>
      </c>
      <c r="W33" s="57"/>
      <c r="X33" s="133">
        <f>SUM(X19:X31)</f>
        <v>0</v>
      </c>
      <c r="Y33" s="57"/>
      <c r="Z33" s="133">
        <f>SUM(Z19:Z31)</f>
        <v>38781629</v>
      </c>
      <c r="AA33" s="56"/>
      <c r="AB33" s="57"/>
    </row>
    <row r="34" spans="1:35" ht="11.1" customHeight="1" x14ac:dyDescent="0.2">
      <c r="B34" s="69"/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2"/>
      <c r="AA34" s="73"/>
      <c r="AD34" s="10"/>
      <c r="AF34" s="10"/>
      <c r="AG34" s="10"/>
      <c r="AH34" s="10"/>
      <c r="AI34" s="10"/>
    </row>
    <row r="35" spans="1:35" ht="3" customHeight="1" x14ac:dyDescent="0.2">
      <c r="O35" s="10"/>
      <c r="P35" s="10"/>
      <c r="Z35" s="12"/>
      <c r="AD35" s="10"/>
      <c r="AF35" s="10"/>
      <c r="AG35" s="10"/>
      <c r="AH35" s="10"/>
      <c r="AI35" s="10"/>
    </row>
    <row r="36" spans="1:35" ht="11.45" customHeight="1" x14ac:dyDescent="0.2">
      <c r="O36" s="10"/>
      <c r="P36" s="10"/>
      <c r="Z36" s="12"/>
      <c r="AD36" s="10"/>
      <c r="AF36" s="10"/>
      <c r="AG36" s="10"/>
      <c r="AH36" s="10"/>
      <c r="AI36" s="10"/>
    </row>
    <row r="37" spans="1:35" s="11" customFormat="1" ht="23.1" customHeight="1" x14ac:dyDescent="0.2">
      <c r="A37" s="13"/>
      <c r="B37" s="29" t="s">
        <v>107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0"/>
      <c r="V37" s="10"/>
      <c r="W37" s="10"/>
      <c r="X37" s="10"/>
      <c r="Y37" s="10"/>
      <c r="Z37" s="10"/>
      <c r="AA37" s="10"/>
      <c r="AB37" s="24"/>
      <c r="AC37" s="24"/>
      <c r="AD37" s="24"/>
      <c r="AE37" s="24"/>
      <c r="AF37" s="24"/>
      <c r="AG37" s="25"/>
      <c r="AH37" s="24"/>
      <c r="AI37" s="24"/>
    </row>
    <row r="38" spans="1:35" s="11" customFormat="1" ht="11.1" customHeight="1" x14ac:dyDescent="0.2">
      <c r="A38" s="13"/>
      <c r="B38" s="34"/>
      <c r="C38" s="35"/>
      <c r="D38" s="74"/>
      <c r="E38" s="35"/>
      <c r="F38" s="75"/>
      <c r="G38" s="74"/>
      <c r="H38" s="74"/>
      <c r="I38" s="75"/>
      <c r="J38" s="74"/>
      <c r="K38" s="75"/>
      <c r="L38" s="75"/>
      <c r="M38" s="75"/>
      <c r="N38" s="75"/>
      <c r="O38" s="39"/>
      <c r="P38" s="15"/>
      <c r="S38" s="15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57" customHeight="1" x14ac:dyDescent="0.2">
      <c r="A39" s="9"/>
      <c r="B39" s="40"/>
      <c r="C39" s="76"/>
      <c r="D39" s="77"/>
      <c r="E39" s="41"/>
      <c r="F39" s="156" t="s">
        <v>106</v>
      </c>
      <c r="G39" s="41"/>
      <c r="H39" s="183" t="s">
        <v>102</v>
      </c>
      <c r="I39" s="184"/>
      <c r="J39" s="185"/>
      <c r="K39" s="41"/>
      <c r="L39" s="183" t="s">
        <v>105</v>
      </c>
      <c r="M39" s="184"/>
      <c r="N39" s="185"/>
      <c r="O39" s="42"/>
      <c r="R39" s="186"/>
      <c r="S39" s="186"/>
      <c r="T39" s="186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ht="5.0999999999999996" customHeight="1" x14ac:dyDescent="0.2">
      <c r="A40" s="13"/>
      <c r="B40" s="40"/>
      <c r="C40" s="10"/>
      <c r="E40" s="78"/>
      <c r="F40" s="157"/>
      <c r="G40" s="78"/>
      <c r="H40" s="79"/>
      <c r="I40" s="79"/>
      <c r="J40" s="79"/>
      <c r="K40" s="79"/>
      <c r="L40" s="79"/>
      <c r="M40" s="79"/>
      <c r="N40" s="79"/>
      <c r="O40" s="56"/>
      <c r="Q40" s="10"/>
      <c r="R40" s="186"/>
      <c r="S40" s="186"/>
      <c r="T40" s="186"/>
    </row>
    <row r="41" spans="1:35" ht="13.5" thickBot="1" x14ac:dyDescent="0.25">
      <c r="A41" s="11"/>
      <c r="B41" s="40"/>
      <c r="C41" s="80"/>
      <c r="D41" s="81"/>
      <c r="E41" s="41"/>
      <c r="F41" s="158"/>
      <c r="G41" s="41"/>
      <c r="H41" s="47" t="s">
        <v>101</v>
      </c>
      <c r="I41" s="41"/>
      <c r="J41" s="47" t="s">
        <v>100</v>
      </c>
      <c r="K41" s="41"/>
      <c r="L41" s="47" t="s">
        <v>101</v>
      </c>
      <c r="M41" s="41"/>
      <c r="N41" s="47" t="s">
        <v>100</v>
      </c>
      <c r="O41" s="42"/>
      <c r="Q41" s="10"/>
      <c r="R41" s="186"/>
      <c r="S41" s="186"/>
      <c r="T41" s="186"/>
    </row>
    <row r="42" spans="1:35" ht="5.0999999999999996" customHeight="1" x14ac:dyDescent="0.2">
      <c r="A42" s="13"/>
      <c r="B42" s="49"/>
      <c r="C42" s="13"/>
      <c r="D42" s="14"/>
      <c r="E42" s="14"/>
      <c r="F42" s="15"/>
      <c r="G42" s="14"/>
      <c r="H42" s="15"/>
      <c r="I42" s="15"/>
      <c r="J42" s="15"/>
      <c r="K42" s="15"/>
      <c r="L42" s="15"/>
      <c r="M42" s="15"/>
      <c r="N42" s="15"/>
      <c r="O42" s="56"/>
      <c r="Q42" s="10"/>
      <c r="R42" s="11"/>
      <c r="S42" s="15"/>
      <c r="T42" s="15"/>
    </row>
    <row r="43" spans="1:35" s="88" customFormat="1" ht="15.95" customHeight="1" x14ac:dyDescent="0.2">
      <c r="A43" s="84"/>
      <c r="B43" s="85"/>
      <c r="C43" s="52" t="s">
        <v>111</v>
      </c>
      <c r="D43" s="53"/>
      <c r="E43" s="83"/>
      <c r="F43" s="130">
        <f>SUM(RSCCD!F44,GGUSD!F44,OUSD!F44,Sheet4!F44,Sheet5!F44,Sheet6!F44,Sheet7!F44,Sheet8!F44,Sheet9!F44,Sheet10!F44,Sheet11!F44,Sheet12!F44,Sheet13!F44,Sheet14!F44,Sheet15!F44,Sheet16!F44,Sheet17!F44,Sheet18!F44,Sheet19!F44,Sheet20!F44)</f>
        <v>1229484</v>
      </c>
      <c r="G43" s="54"/>
      <c r="H43" s="130">
        <f>SUM(RSCCD!H44,GGUSD!H44,OUSD!H44,Sheet4!H44,Sheet5!H44,Sheet6!H44,Sheet7!H44,Sheet8!H44,Sheet9!H44,Sheet10!H44,Sheet11!H44,Sheet12!H44,Sheet13!H44,Sheet14!H44,Sheet15!H44,Sheet16!H44,Sheet17!H44,Sheet18!H44,Sheet19!H44,Sheet20!H44)</f>
        <v>43410</v>
      </c>
      <c r="I43" s="86"/>
      <c r="J43" s="141">
        <f>IFERROR(H43/F43,0)</f>
        <v>3.5307494851498679E-2</v>
      </c>
      <c r="K43" s="86"/>
      <c r="L43" s="145"/>
      <c r="M43" s="87"/>
      <c r="N43" s="146"/>
      <c r="O43" s="42"/>
      <c r="P43" s="83"/>
      <c r="R43" s="89"/>
      <c r="S43" s="86"/>
      <c r="T43" s="90"/>
      <c r="U43" s="83"/>
      <c r="W43" s="83"/>
      <c r="Y43" s="83"/>
      <c r="AA43" s="83"/>
      <c r="AB43" s="83"/>
      <c r="AD43" s="83"/>
      <c r="AF43" s="83"/>
      <c r="AG43" s="91"/>
      <c r="AH43" s="83"/>
      <c r="AI43" s="83"/>
    </row>
    <row r="44" spans="1:35" s="99" customFormat="1" ht="6" customHeight="1" x14ac:dyDescent="0.2">
      <c r="A44" s="92"/>
      <c r="B44" s="93"/>
      <c r="C44" s="94"/>
      <c r="D44" s="95"/>
      <c r="E44" s="78"/>
      <c r="F44" s="79"/>
      <c r="G44" s="96"/>
      <c r="H44" s="79"/>
      <c r="I44" s="97"/>
      <c r="J44" s="142"/>
      <c r="K44" s="97"/>
      <c r="L44" s="79"/>
      <c r="M44" s="79"/>
      <c r="N44" s="142"/>
      <c r="O44" s="56"/>
      <c r="P44" s="98"/>
      <c r="R44" s="97"/>
      <c r="S44" s="97"/>
      <c r="T44" s="97"/>
      <c r="U44" s="98"/>
      <c r="W44" s="98"/>
      <c r="Y44" s="98"/>
      <c r="AA44" s="98"/>
      <c r="AB44" s="98"/>
      <c r="AD44" s="98"/>
      <c r="AF44" s="98"/>
      <c r="AG44" s="100"/>
      <c r="AH44" s="98"/>
      <c r="AI44" s="98"/>
    </row>
    <row r="45" spans="1:35" s="88" customFormat="1" ht="15" x14ac:dyDescent="0.2">
      <c r="A45" s="84"/>
      <c r="B45" s="85"/>
      <c r="C45" s="52" t="s">
        <v>110</v>
      </c>
      <c r="D45" s="53"/>
      <c r="E45" s="83"/>
      <c r="F45" s="130">
        <f>SUM(RSCCD!F46,GGUSD!F46,OUSD!F46,Sheet4!F46,Sheet5!F46,Sheet6!F46,Sheet7!F46,Sheet8!F46,Sheet9!F46,Sheet10!F46,Sheet11!F46,Sheet12!F46,Sheet13!F46,Sheet14!F46,Sheet15!F46,Sheet16!F46,Sheet17!F46,Sheet18!F46,Sheet19!F46,Sheet20!F46)</f>
        <v>3079153</v>
      </c>
      <c r="G45" s="54"/>
      <c r="J45" s="143"/>
      <c r="K45" s="86"/>
      <c r="L45" s="130">
        <f>SUM(RSCCD!L46,GGUSD!L46,OUSD!L46,Sheet4!L46,Sheet5!L46,Sheet6!L46,Sheet7!L46,Sheet8!L46,Sheet9!L46,Sheet10!L46,Sheet11!L46,Sheet12!L46,Sheet13!L46,Sheet14!L46,Sheet15!L46,Sheet16!L46,Sheet17!L46,Sheet18!L46,Sheet19!L46,Sheet20!L46)</f>
        <v>146626</v>
      </c>
      <c r="M45" s="87"/>
      <c r="N45" s="141">
        <f>IFERROR(L45/F45,0)</f>
        <v>4.7618939364169305E-2</v>
      </c>
      <c r="O45" s="56"/>
      <c r="P45" s="83"/>
      <c r="R45" s="89"/>
      <c r="S45" s="86"/>
      <c r="T45" s="90"/>
      <c r="U45" s="83"/>
      <c r="W45" s="83"/>
      <c r="Y45" s="83"/>
      <c r="AA45" s="83"/>
      <c r="AB45" s="83"/>
      <c r="AD45" s="83"/>
      <c r="AF45" s="83"/>
      <c r="AG45" s="91"/>
      <c r="AH45" s="83"/>
      <c r="AI45" s="83"/>
    </row>
    <row r="46" spans="1:35" s="99" customFormat="1" ht="5.0999999999999996" customHeight="1" thickBot="1" x14ac:dyDescent="0.25">
      <c r="A46" s="92"/>
      <c r="B46" s="93"/>
      <c r="C46" s="172"/>
      <c r="D46" s="172"/>
      <c r="E46" s="78"/>
      <c r="F46" s="102"/>
      <c r="G46" s="96"/>
      <c r="H46" s="102"/>
      <c r="I46" s="78"/>
      <c r="J46" s="144"/>
      <c r="K46" s="78"/>
      <c r="L46" s="103"/>
      <c r="M46" s="78"/>
      <c r="N46" s="144"/>
      <c r="O46" s="42"/>
      <c r="P46" s="98"/>
      <c r="R46" s="97"/>
      <c r="S46" s="97"/>
      <c r="T46" s="97"/>
      <c r="U46" s="98"/>
      <c r="W46" s="98"/>
      <c r="Y46" s="98"/>
      <c r="AA46" s="98"/>
      <c r="AB46" s="98"/>
      <c r="AD46" s="98"/>
      <c r="AF46" s="98"/>
      <c r="AG46" s="100"/>
      <c r="AH46" s="98"/>
      <c r="AI46" s="98"/>
    </row>
    <row r="47" spans="1:35" s="88" customFormat="1" ht="15.75" x14ac:dyDescent="0.2">
      <c r="A47" s="84"/>
      <c r="B47" s="85"/>
      <c r="C47" s="174" t="s">
        <v>0</v>
      </c>
      <c r="D47" s="175"/>
      <c r="E47" s="83"/>
      <c r="F47" s="132">
        <f>SUM(F43:F45)</f>
        <v>4308637</v>
      </c>
      <c r="G47" s="21"/>
      <c r="H47" s="132">
        <f>H43</f>
        <v>43410</v>
      </c>
      <c r="I47" s="83"/>
      <c r="J47" s="141">
        <f>IFERROR(H47/F47,0)</f>
        <v>1.0075111920544711E-2</v>
      </c>
      <c r="K47" s="86"/>
      <c r="L47" s="132">
        <f>L45</f>
        <v>146626</v>
      </c>
      <c r="M47" s="83"/>
      <c r="N47" s="141">
        <f>IFERROR(L47/F47,0)</f>
        <v>3.4030715513978085E-2</v>
      </c>
      <c r="O47" s="56"/>
      <c r="P47" s="83"/>
      <c r="R47" s="182"/>
      <c r="S47" s="182"/>
      <c r="T47" s="182"/>
      <c r="U47" s="83"/>
      <c r="W47" s="83"/>
      <c r="Y47" s="83"/>
      <c r="AA47" s="83"/>
      <c r="AB47" s="83"/>
      <c r="AD47" s="83"/>
      <c r="AF47" s="83"/>
      <c r="AG47" s="91"/>
      <c r="AH47" s="83"/>
      <c r="AI47" s="83"/>
    </row>
    <row r="48" spans="1:35" ht="12.95" customHeight="1" x14ac:dyDescent="0.2">
      <c r="B48" s="69"/>
      <c r="C48" s="104"/>
      <c r="D48" s="105"/>
      <c r="E48" s="106"/>
      <c r="F48" s="107"/>
      <c r="G48" s="106"/>
      <c r="H48" s="106"/>
      <c r="I48" s="108"/>
      <c r="J48" s="106"/>
      <c r="K48" s="108"/>
      <c r="L48" s="107"/>
      <c r="M48" s="108"/>
      <c r="N48" s="107"/>
      <c r="O48" s="73"/>
      <c r="P48" s="109"/>
      <c r="Q48" s="10"/>
      <c r="R48" s="11"/>
      <c r="S48" s="110"/>
      <c r="T48" s="11"/>
    </row>
    <row r="49" spans="1:35" ht="15" x14ac:dyDescent="0.2">
      <c r="B49" s="13"/>
      <c r="C49" s="111"/>
      <c r="D49" s="81"/>
      <c r="E49" s="21"/>
      <c r="F49" s="112"/>
      <c r="G49" s="110"/>
      <c r="H49" s="110"/>
      <c r="J49" s="110"/>
      <c r="K49" s="110"/>
      <c r="L49" s="112"/>
      <c r="M49" s="110"/>
      <c r="N49" s="112"/>
      <c r="Q49" s="110"/>
      <c r="R49" s="11"/>
      <c r="S49" s="21"/>
      <c r="T49" s="28"/>
    </row>
    <row r="50" spans="1:35" s="20" customFormat="1" ht="15.75" x14ac:dyDescent="0.2">
      <c r="A50" s="19"/>
      <c r="B50" s="29" t="s">
        <v>93</v>
      </c>
      <c r="C50" s="113"/>
      <c r="D50" s="114"/>
      <c r="E50" s="32"/>
      <c r="F50" s="33"/>
      <c r="G50" s="32"/>
      <c r="H50" s="32"/>
      <c r="I50" s="32"/>
      <c r="J50" s="32"/>
      <c r="K50" s="32"/>
      <c r="L50" s="33"/>
      <c r="M50" s="32"/>
      <c r="N50" s="33"/>
      <c r="Q50" s="32"/>
      <c r="R50" s="33"/>
      <c r="S50" s="32"/>
      <c r="T50" s="33"/>
      <c r="U50" s="32"/>
      <c r="V50" s="33"/>
      <c r="W50" s="32"/>
      <c r="X50" s="115"/>
      <c r="Y50" s="32"/>
      <c r="Z50" s="116"/>
      <c r="AA50" s="32"/>
      <c r="AB50" s="32"/>
    </row>
    <row r="51" spans="1:35" ht="15" x14ac:dyDescent="0.2">
      <c r="B51" s="34"/>
      <c r="C51" s="35"/>
      <c r="D51" s="36"/>
      <c r="E51" s="36"/>
      <c r="F51" s="37"/>
      <c r="G51" s="36"/>
      <c r="H51" s="36"/>
      <c r="I51" s="36"/>
      <c r="J51" s="36"/>
      <c r="K51" s="36"/>
      <c r="L51" s="37"/>
      <c r="M51" s="36"/>
      <c r="N51" s="37"/>
      <c r="O51" s="37"/>
      <c r="P51" s="37"/>
      <c r="Q51" s="36"/>
      <c r="R51" s="37"/>
      <c r="S51" s="36"/>
      <c r="T51" s="37"/>
      <c r="U51" s="36"/>
      <c r="V51" s="37"/>
      <c r="W51" s="36"/>
      <c r="X51" s="37"/>
      <c r="Y51" s="36"/>
      <c r="Z51" s="38"/>
      <c r="AA51" s="39"/>
      <c r="AD51" s="10"/>
      <c r="AF51" s="10"/>
      <c r="AG51" s="10"/>
      <c r="AH51" s="10"/>
      <c r="AI51" s="10"/>
    </row>
    <row r="52" spans="1:35" ht="27.95" customHeight="1" x14ac:dyDescent="0.2">
      <c r="A52" s="10"/>
      <c r="B52" s="40"/>
      <c r="C52" s="159"/>
      <c r="D52" s="159"/>
      <c r="F52" s="160" t="s">
        <v>81</v>
      </c>
      <c r="G52" s="161"/>
      <c r="H52" s="162"/>
      <c r="I52" s="41"/>
      <c r="J52" s="163" t="s">
        <v>82</v>
      </c>
      <c r="K52" s="164"/>
      <c r="L52" s="165"/>
      <c r="M52" s="41"/>
      <c r="N52" s="163" t="s">
        <v>2</v>
      </c>
      <c r="O52" s="164"/>
      <c r="P52" s="165"/>
      <c r="Q52" s="41"/>
      <c r="R52" s="156" t="s">
        <v>3</v>
      </c>
      <c r="S52" s="41"/>
      <c r="T52" s="156" t="s">
        <v>6</v>
      </c>
      <c r="U52" s="41"/>
      <c r="V52" s="156" t="s">
        <v>4</v>
      </c>
      <c r="W52" s="41"/>
      <c r="X52" s="156" t="s">
        <v>7</v>
      </c>
      <c r="Y52" s="41"/>
      <c r="Z52" s="156" t="s">
        <v>0</v>
      </c>
      <c r="AA52" s="42"/>
      <c r="AD52" s="10"/>
      <c r="AF52" s="10"/>
      <c r="AG52" s="10"/>
      <c r="AH52" s="10"/>
      <c r="AI52" s="10"/>
    </row>
    <row r="53" spans="1:35" ht="9" customHeight="1" x14ac:dyDescent="0.2">
      <c r="A53" s="10"/>
      <c r="B53" s="40"/>
      <c r="C53" s="159"/>
      <c r="D53" s="159"/>
      <c r="F53" s="43"/>
      <c r="J53" s="166"/>
      <c r="K53" s="167"/>
      <c r="L53" s="168"/>
      <c r="N53" s="166"/>
      <c r="O53" s="167"/>
      <c r="P53" s="168"/>
      <c r="R53" s="157"/>
      <c r="T53" s="157"/>
      <c r="V53" s="157"/>
      <c r="X53" s="157"/>
      <c r="Z53" s="157"/>
      <c r="AA53" s="42"/>
      <c r="AD53" s="10"/>
      <c r="AF53" s="10"/>
      <c r="AG53" s="10"/>
      <c r="AH53" s="10"/>
      <c r="AI53" s="10"/>
    </row>
    <row r="54" spans="1:35" s="45" customFormat="1" ht="26.25" thickBot="1" x14ac:dyDescent="0.25">
      <c r="B54" s="46"/>
      <c r="C54" s="159"/>
      <c r="D54" s="159"/>
      <c r="E54" s="41"/>
      <c r="F54" s="47" t="s">
        <v>1</v>
      </c>
      <c r="G54" s="41"/>
      <c r="H54" s="47" t="s">
        <v>89</v>
      </c>
      <c r="J54" s="169"/>
      <c r="K54" s="170"/>
      <c r="L54" s="171"/>
      <c r="N54" s="169"/>
      <c r="O54" s="170"/>
      <c r="P54" s="171"/>
      <c r="R54" s="158"/>
      <c r="T54" s="158"/>
      <c r="V54" s="158"/>
      <c r="X54" s="158"/>
      <c r="Z54" s="158"/>
      <c r="AA54" s="48"/>
      <c r="AB54" s="41"/>
    </row>
    <row r="55" spans="1:35" s="16" customFormat="1" ht="2.4500000000000002" customHeight="1" x14ac:dyDescent="0.2">
      <c r="A55" s="9"/>
      <c r="B55" s="49"/>
      <c r="C55" s="50"/>
      <c r="D55" s="14"/>
      <c r="E55" s="15"/>
      <c r="F55" s="15"/>
      <c r="G55" s="15"/>
      <c r="H55" s="15"/>
      <c r="I55" s="15"/>
      <c r="J55" s="15"/>
      <c r="K55" s="15"/>
      <c r="L55" s="15"/>
      <c r="M55" s="15"/>
      <c r="N55" s="15"/>
      <c r="Q55" s="15"/>
      <c r="R55" s="15"/>
      <c r="S55" s="15"/>
      <c r="T55" s="15"/>
      <c r="U55" s="15"/>
      <c r="V55" s="15"/>
      <c r="W55" s="15"/>
      <c r="X55" s="15"/>
      <c r="Y55" s="15"/>
      <c r="Z55" s="17"/>
      <c r="AA55" s="18"/>
      <c r="AB55" s="15"/>
    </row>
    <row r="56" spans="1:35" s="16" customFormat="1" ht="5.0999999999999996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ht="17.100000000000001" customHeight="1" x14ac:dyDescent="0.2">
      <c r="B57" s="51"/>
      <c r="C57" s="187" t="s">
        <v>95</v>
      </c>
      <c r="D57" s="188" t="s">
        <v>83</v>
      </c>
      <c r="E57" s="21"/>
      <c r="F57" s="134">
        <f>SUM(RSCCD!F58,GGUSD!F58,OUSD!F58,Sheet4!F58,Sheet5!F58,Sheet6!F58,Sheet7!F58,Sheet8!F58,Sheet9!F58,Sheet10!F58,Sheet11!F58,Sheet12!F58,Sheet13!F58,Sheet14!F58,Sheet15!F58,Sheet16!F58,Sheet17!F58,Sheet18!F58,Sheet19!F58,Sheet20!F58)</f>
        <v>636978</v>
      </c>
      <c r="G57" s="21"/>
      <c r="H57" s="134">
        <f>SUM(RSCCD!H58,GGUSD!H58,OUSD!H58,Sheet4!H58,Sheet5!H58,Sheet6!H58,Sheet7!H58,Sheet8!H58,Sheet9!H58,Sheet10!H58,Sheet11!H58,Sheet12!H58,Sheet13!H58,Sheet14!H58,Sheet15!H58,Sheet16!H58,Sheet17!H58,Sheet18!H58,Sheet19!H58,Sheet20!H58)</f>
        <v>327025</v>
      </c>
      <c r="I57" s="21"/>
      <c r="J57" s="189">
        <f>SUM(RSCCD!J58,GGUSD!J58,OUSD!J58,Sheet4!J58,Sheet5!J58,Sheet6!J58,Sheet7!J58,Sheet8!J58,Sheet9!J58,Sheet10!J58,Sheet11!J58,Sheet12!J58,Sheet13!J58,Sheet14!J58,Sheet15!J58,Sheet16!J58,Sheet17!J58,Sheet18!J58,Sheet19!J58,Sheet20!J58)</f>
        <v>948806</v>
      </c>
      <c r="K57" s="190"/>
      <c r="L57" s="191"/>
      <c r="M57" s="21"/>
      <c r="N57" s="189">
        <f>SUM(RSCCD!N58,GGUSD!N58,OUSD!N58,Sheet4!N58,Sheet5!N58,Sheet6!N58,Sheet7!N58,Sheet8!N58,Sheet9!N58,Sheet10!N58,Sheet11!N58,Sheet12!N58,Sheet13!N58,Sheet14!N58,Sheet15!N58,Sheet16!N58,Sheet17!N58,Sheet18!N58,Sheet19!N58,Sheet20!N58)</f>
        <v>8215</v>
      </c>
      <c r="O57" s="190"/>
      <c r="P57" s="191"/>
      <c r="Q57" s="21"/>
      <c r="R57" s="134">
        <f>SUM(RSCCD!R58,GGUSD!R58,OUSD!R58,Sheet4!R58,Sheet5!R58,Sheet6!R58,Sheet7!R58,Sheet8!R58,Sheet9!R58,Sheet10!R58,Sheet11!R58,Sheet12!R58,Sheet13!R58,Sheet14!R58,Sheet15!R58,Sheet16!R58,Sheet17!R58,Sheet18!R58,Sheet19!R58,Sheet20!R58)</f>
        <v>61304</v>
      </c>
      <c r="S57" s="21"/>
      <c r="T57" s="134">
        <f>SUM(RSCCD!T58,GGUSD!T58,OUSD!T58,Sheet4!T58,Sheet5!T58,Sheet6!T58,Sheet7!T58,Sheet8!T58,Sheet9!T58,Sheet10!T58,Sheet11!T58,Sheet12!T58,Sheet13!T58,Sheet14!T58,Sheet15!T58,Sheet16!T58,Sheet17!T58,Sheet18!T58,Sheet19!T58,Sheet20!T58)</f>
        <v>0</v>
      </c>
      <c r="U57" s="21"/>
      <c r="V57" s="134">
        <f>SUM(RSCCD!V58,GGUSD!V58,OUSD!V58,Sheet4!V58,Sheet5!V58,Sheet6!V58,Sheet7!V58,Sheet8!V58,Sheet9!V58,Sheet10!V58,Sheet11!V58,Sheet12!V58,Sheet13!V58,Sheet14!V58,Sheet15!V58,Sheet16!V58,Sheet17!V58,Sheet18!V58,Sheet19!V58,Sheet20!V58)</f>
        <v>3615520</v>
      </c>
      <c r="W57" s="21"/>
      <c r="X57" s="134">
        <f>SUM(RSCCD!X58,GGUSD!X58,OUSD!X58,Sheet4!X58,Sheet5!X58,Sheet6!X58,Sheet7!X58,Sheet8!X58,Sheet9!X58,Sheet10!X58,Sheet11!X58,Sheet12!X58,Sheet13!X58,Sheet14!X58,Sheet15!X58,Sheet16!X58,Sheet17!X58,Sheet18!X58,Sheet19!X58,Sheet20!X58)</f>
        <v>0</v>
      </c>
      <c r="Y57" s="54"/>
      <c r="Z57" s="131">
        <f>SUM(F57:X57)</f>
        <v>5597848</v>
      </c>
      <c r="AA57" s="56"/>
      <c r="AB57" s="57"/>
      <c r="AD57" s="10"/>
      <c r="AF57" s="10"/>
      <c r="AG57" s="10"/>
      <c r="AH57" s="10"/>
      <c r="AI57" s="10"/>
    </row>
    <row r="58" spans="1:35" s="16" customFormat="1" ht="5.0999999999999996" customHeight="1" x14ac:dyDescent="0.2">
      <c r="A58" s="9"/>
      <c r="B58" s="49"/>
      <c r="C58" s="50"/>
      <c r="D58" s="14"/>
      <c r="E58" s="15"/>
      <c r="F58" s="135"/>
      <c r="G58" s="136"/>
      <c r="H58" s="135"/>
      <c r="I58" s="137"/>
      <c r="J58" s="135"/>
      <c r="K58" s="135"/>
      <c r="L58" s="135"/>
      <c r="M58" s="137"/>
      <c r="N58" s="135"/>
      <c r="O58" s="135"/>
      <c r="P58" s="135"/>
      <c r="Q58" s="136"/>
      <c r="R58" s="135"/>
      <c r="S58" s="138"/>
      <c r="T58" s="135"/>
      <c r="U58" s="138"/>
      <c r="V58" s="135"/>
      <c r="W58" s="138"/>
      <c r="X58" s="135"/>
      <c r="Y58" s="62"/>
      <c r="Z58" s="11"/>
      <c r="AA58" s="18"/>
      <c r="AB58" s="15"/>
    </row>
    <row r="59" spans="1:35" ht="17.100000000000001" customHeight="1" x14ac:dyDescent="0.2">
      <c r="B59" s="51"/>
      <c r="C59" s="187" t="s">
        <v>96</v>
      </c>
      <c r="D59" s="188" t="s">
        <v>84</v>
      </c>
      <c r="E59" s="21"/>
      <c r="F59" s="134">
        <f>SUM(RSCCD!F60,GGUSD!F60,OUSD!F60,Sheet4!F60,Sheet5!F60,Sheet6!F60,Sheet7!F60,Sheet8!F60,Sheet9!F60,Sheet10!F60,Sheet11!F60,Sheet12!F60,Sheet13!F60,Sheet14!F60,Sheet15!F60,Sheet16!F60,Sheet17!F60,Sheet18!F60,Sheet19!F60,Sheet20!F60)</f>
        <v>454729</v>
      </c>
      <c r="G59" s="21"/>
      <c r="H59" s="134">
        <f>SUM(RSCCD!H60,GGUSD!H60,OUSD!H60,Sheet4!H60,Sheet5!H60,Sheet6!H60,Sheet7!H60,Sheet8!H60,Sheet9!H60,Sheet10!H60,Sheet11!H60,Sheet12!H60,Sheet13!H60,Sheet14!H60,Sheet15!H60,Sheet16!H60,Sheet17!H60,Sheet18!H60,Sheet19!H60,Sheet20!H60)</f>
        <v>1963571</v>
      </c>
      <c r="I59" s="21"/>
      <c r="J59" s="189">
        <f>SUM(RSCCD!J60,GGUSD!J60,OUSD!J60,Sheet4!J60,Sheet5!J60,Sheet6!J60,Sheet7!J60,Sheet8!J60,Sheet9!J60,Sheet10!J60,Sheet11!J60,Sheet12!J60,Sheet13!J60,Sheet14!J60,Sheet15!J60,Sheet16!J60,Sheet17!J60,Sheet18!J60,Sheet19!J60,Sheet20!J60)</f>
        <v>2458381</v>
      </c>
      <c r="K59" s="190"/>
      <c r="L59" s="191"/>
      <c r="M59" s="21"/>
      <c r="N59" s="189">
        <f>SUM(RSCCD!N60,GGUSD!N60,OUSD!N60,Sheet4!N60,Sheet5!N60,Sheet6!N60,Sheet7!N60,Sheet8!N60,Sheet9!N60,Sheet10!N60,Sheet11!N60,Sheet12!N60,Sheet13!N60,Sheet14!N60,Sheet15!N60,Sheet16!N60,Sheet17!N60,Sheet18!N60,Sheet19!N60,Sheet20!N60)</f>
        <v>44500</v>
      </c>
      <c r="O59" s="190"/>
      <c r="P59" s="191"/>
      <c r="Q59" s="21"/>
      <c r="R59" s="134">
        <f>SUM(RSCCD!R60,GGUSD!R60,OUSD!R60,Sheet4!R60,Sheet5!R60,Sheet6!R60,Sheet7!R60,Sheet8!R60,Sheet9!R60,Sheet10!R60,Sheet11!R60,Sheet12!R60,Sheet13!R60,Sheet14!R60,Sheet15!R60,Sheet16!R60,Sheet17!R60,Sheet18!R60,Sheet19!R60,Sheet20!R60)</f>
        <v>158089</v>
      </c>
      <c r="S59" s="21"/>
      <c r="T59" s="134">
        <f>SUM(RSCCD!T60,GGUSD!T60,OUSD!T60,Sheet4!T60,Sheet5!T60,Sheet6!T60,Sheet7!T60,Sheet8!T60,Sheet9!T60,Sheet10!T60,Sheet11!T60,Sheet12!T60,Sheet13!T60,Sheet14!T60,Sheet15!T60,Sheet16!T60,Sheet17!T60,Sheet18!T60,Sheet19!T60,Sheet20!T60)</f>
        <v>0</v>
      </c>
      <c r="U59" s="21"/>
      <c r="V59" s="134">
        <f>SUM(RSCCD!V60,GGUSD!V60,OUSD!V60,Sheet4!V60,Sheet5!V60,Sheet6!V60,Sheet7!V60,Sheet8!V60,Sheet9!V60,Sheet10!V60,Sheet11!V60,Sheet12!V60,Sheet13!V60,Sheet14!V60,Sheet15!V60,Sheet16!V60,Sheet17!V60,Sheet18!V60,Sheet19!V60,Sheet20!V60)</f>
        <v>19584075</v>
      </c>
      <c r="W59" s="21"/>
      <c r="X59" s="134">
        <f>SUM(RSCCD!X60,GGUSD!X60,OUSD!X60,Sheet4!X60,Sheet5!X60,Sheet6!X60,Sheet7!X60,Sheet8!X60,Sheet9!X60,Sheet10!X60,Sheet11!X60,Sheet12!X60,Sheet13!X60,Sheet14!X60,Sheet15!X60,Sheet16!X60,Sheet17!X60,Sheet18!X60,Sheet19!X60,Sheet20!X60)</f>
        <v>0</v>
      </c>
      <c r="Y59" s="54"/>
      <c r="Z59" s="131">
        <f>SUM(F59:X59)</f>
        <v>24663345</v>
      </c>
      <c r="AA59" s="56"/>
      <c r="AB59" s="57"/>
      <c r="AD59" s="10"/>
      <c r="AF59" s="10"/>
      <c r="AG59" s="10"/>
      <c r="AH59" s="10"/>
      <c r="AI59" s="10"/>
    </row>
    <row r="60" spans="1:35" s="16" customFormat="1" ht="5.0999999999999996" customHeight="1" x14ac:dyDescent="0.2">
      <c r="A60" s="9"/>
      <c r="B60" s="49"/>
      <c r="C60" s="50"/>
      <c r="D60" s="14"/>
      <c r="E60" s="15"/>
      <c r="F60" s="135"/>
      <c r="G60" s="136"/>
      <c r="H60" s="135"/>
      <c r="I60" s="137"/>
      <c r="J60" s="135"/>
      <c r="K60" s="135"/>
      <c r="L60" s="135"/>
      <c r="M60" s="137"/>
      <c r="N60" s="135"/>
      <c r="O60" s="135"/>
      <c r="P60" s="135"/>
      <c r="Q60" s="136"/>
      <c r="R60" s="135"/>
      <c r="S60" s="138"/>
      <c r="T60" s="135"/>
      <c r="U60" s="138"/>
      <c r="V60" s="135"/>
      <c r="W60" s="138"/>
      <c r="X60" s="135"/>
      <c r="Y60" s="62"/>
      <c r="Z60" s="11"/>
      <c r="AA60" s="18"/>
      <c r="AB60" s="15"/>
    </row>
    <row r="61" spans="1:35" ht="17.100000000000001" customHeight="1" x14ac:dyDescent="0.2">
      <c r="B61" s="51"/>
      <c r="C61" s="187" t="s">
        <v>97</v>
      </c>
      <c r="D61" s="188" t="s">
        <v>85</v>
      </c>
      <c r="E61" s="21"/>
      <c r="F61" s="134">
        <f>SUM(RSCCD!F62,GGUSD!F62,OUSD!F62,Sheet4!F62,Sheet5!F62,Sheet6!F62,Sheet7!F62,Sheet8!F62,Sheet9!F62,Sheet10!F62,Sheet11!F62,Sheet12!F62,Sheet13!F62,Sheet14!F62,Sheet15!F62,Sheet16!F62,Sheet17!F62,Sheet18!F62,Sheet19!F62,Sheet20!F62)</f>
        <v>94367</v>
      </c>
      <c r="G61" s="21"/>
      <c r="H61" s="134">
        <f>SUM(RSCCD!H62,GGUSD!H62,OUSD!H62,Sheet4!H62,Sheet5!H62,Sheet6!H62,Sheet7!H62,Sheet8!H62,Sheet9!H62,Sheet10!H62,Sheet11!H62,Sheet12!H62,Sheet13!H62,Sheet14!H62,Sheet15!H62,Sheet16!H62,Sheet17!H62,Sheet18!H62,Sheet19!H62,Sheet20!H62)</f>
        <v>327025</v>
      </c>
      <c r="I61" s="21"/>
      <c r="J61" s="189">
        <f>SUM(RSCCD!J62,GGUSD!J62,OUSD!J62,Sheet4!J62,Sheet5!J62,Sheet6!J62,Sheet7!J62,Sheet8!J62,Sheet9!J62,Sheet10!J62,Sheet11!J62,Sheet12!J62,Sheet13!J62,Sheet14!J62,Sheet15!J62,Sheet16!J62,Sheet17!J62,Sheet18!J62,Sheet19!J62,Sheet20!J62)</f>
        <v>379950</v>
      </c>
      <c r="K61" s="190"/>
      <c r="L61" s="191"/>
      <c r="M61" s="21"/>
      <c r="N61" s="189">
        <f>SUM(RSCCD!N62,GGUSD!N62,OUSD!N62,Sheet4!N62,Sheet5!N62,Sheet6!N62,Sheet7!N62,Sheet8!N62,Sheet9!N62,Sheet10!N62,Sheet11!N62,Sheet12!N62,Sheet13!N62,Sheet14!N62,Sheet15!N62,Sheet16!N62,Sheet17!N62,Sheet18!N62,Sheet19!N62,Sheet20!N62)</f>
        <v>8215</v>
      </c>
      <c r="O61" s="190"/>
      <c r="P61" s="191"/>
      <c r="Q61" s="21"/>
      <c r="R61" s="134">
        <f>SUM(RSCCD!R62,GGUSD!R62,OUSD!R62,Sheet4!R62,Sheet5!R62,Sheet6!R62,Sheet7!R62,Sheet8!R62,Sheet9!R62,Sheet10!R62,Sheet11!R62,Sheet12!R62,Sheet13!R62,Sheet14!R62,Sheet15!R62,Sheet16!R62,Sheet17!R62,Sheet18!R62,Sheet19!R62,Sheet20!R62)</f>
        <v>20030</v>
      </c>
      <c r="S61" s="21"/>
      <c r="T61" s="134">
        <f>SUM(RSCCD!T62,GGUSD!T62,OUSD!T62,Sheet4!T62,Sheet5!T62,Sheet6!T62,Sheet7!T62,Sheet8!T62,Sheet9!T62,Sheet10!T62,Sheet11!T62,Sheet12!T62,Sheet13!T62,Sheet14!T62,Sheet15!T62,Sheet16!T62,Sheet17!T62,Sheet18!T62,Sheet19!T62,Sheet20!T62)</f>
        <v>0</v>
      </c>
      <c r="U61" s="21"/>
      <c r="V61" s="134">
        <f>SUM(RSCCD!V62,GGUSD!V62,OUSD!V62,Sheet4!V62,Sheet5!V62,Sheet6!V62,Sheet7!V62,Sheet8!V62,Sheet9!V62,Sheet10!V62,Sheet11!V62,Sheet12!V62,Sheet13!V62,Sheet14!V62,Sheet15!V62,Sheet16!V62,Sheet17!V62,Sheet18!V62,Sheet19!V62,Sheet20!V62)</f>
        <v>3615520</v>
      </c>
      <c r="W61" s="21"/>
      <c r="X61" s="134">
        <f>SUM(RSCCD!X62,GGUSD!X62,OUSD!X62,Sheet4!X62,Sheet5!X62,Sheet6!X62,Sheet7!X62,Sheet8!X62,Sheet9!X62,Sheet10!X62,Sheet11!X62,Sheet12!X62,Sheet13!X62,Sheet14!X62,Sheet15!X62,Sheet16!X62,Sheet17!X62,Sheet18!X62,Sheet19!X62,Sheet20!X62)</f>
        <v>0</v>
      </c>
      <c r="Y61" s="54"/>
      <c r="Z61" s="131">
        <f>SUM(F61:X61)</f>
        <v>4445107</v>
      </c>
      <c r="AA61" s="56"/>
      <c r="AB61" s="57"/>
      <c r="AD61" s="10"/>
      <c r="AF61" s="10"/>
      <c r="AG61" s="10"/>
      <c r="AH61" s="10"/>
      <c r="AI61" s="10"/>
    </row>
    <row r="62" spans="1:35" s="16" customFormat="1" ht="5.0999999999999996" customHeight="1" x14ac:dyDescent="0.2">
      <c r="A62" s="9"/>
      <c r="B62" s="49"/>
      <c r="C62" s="50"/>
      <c r="D62" s="14"/>
      <c r="E62" s="15"/>
      <c r="F62" s="135"/>
      <c r="G62" s="136"/>
      <c r="H62" s="135"/>
      <c r="I62" s="137"/>
      <c r="J62" s="135"/>
      <c r="K62" s="135"/>
      <c r="L62" s="135"/>
      <c r="M62" s="137"/>
      <c r="N62" s="135"/>
      <c r="O62" s="135"/>
      <c r="P62" s="135"/>
      <c r="Q62" s="136"/>
      <c r="R62" s="135"/>
      <c r="S62" s="138"/>
      <c r="T62" s="135"/>
      <c r="U62" s="138"/>
      <c r="V62" s="135"/>
      <c r="W62" s="138"/>
      <c r="X62" s="135"/>
      <c r="Y62" s="62"/>
      <c r="Z62" s="11"/>
      <c r="AA62" s="18"/>
      <c r="AB62" s="15"/>
    </row>
    <row r="63" spans="1:35" ht="17.100000000000001" customHeight="1" x14ac:dyDescent="0.2">
      <c r="B63" s="51"/>
      <c r="C63" s="187" t="s">
        <v>98</v>
      </c>
      <c r="D63" s="188" t="s">
        <v>86</v>
      </c>
      <c r="E63" s="21"/>
      <c r="F63" s="134">
        <f>SUM(RSCCD!F64,GGUSD!F64,OUSD!F64,Sheet4!F64,Sheet5!F64,Sheet6!F64,Sheet7!F64,Sheet8!F64,Sheet9!F64,Sheet10!F64,Sheet11!F64,Sheet12!F64,Sheet13!F64,Sheet14!F64,Sheet15!F64,Sheet16!F64,Sheet17!F64,Sheet18!F64,Sheet19!F64,Sheet20!F64)</f>
        <v>0</v>
      </c>
      <c r="G63" s="21"/>
      <c r="H63" s="134">
        <f>SUM(RSCCD!H64,GGUSD!H64,OUSD!H64,Sheet4!H64,Sheet5!H64,Sheet6!H64,Sheet7!H64,Sheet8!H64,Sheet9!H64,Sheet10!H64,Sheet11!H64,Sheet12!H64,Sheet13!H64,Sheet14!H64,Sheet15!H64,Sheet16!H64,Sheet17!H64,Sheet18!H64,Sheet19!H64,Sheet20!H64)</f>
        <v>42401</v>
      </c>
      <c r="I63" s="21"/>
      <c r="J63" s="189">
        <f>SUM(RSCCD!J64,GGUSD!J64,OUSD!J64,Sheet4!J64,Sheet5!J64,Sheet6!J64,Sheet7!J64,Sheet8!J64,Sheet9!J64,Sheet10!J64,Sheet11!J64,Sheet12!J64,Sheet13!J64,Sheet14!J64,Sheet15!J64,Sheet16!J64,Sheet17!J64,Sheet18!J64,Sheet19!J64,Sheet20!J64)</f>
        <v>115944</v>
      </c>
      <c r="K63" s="190"/>
      <c r="L63" s="191"/>
      <c r="M63" s="21"/>
      <c r="N63" s="189">
        <f>SUM(RSCCD!N64,GGUSD!N64,OUSD!N64,Sheet4!N64,Sheet5!N64,Sheet6!N64,Sheet7!N64,Sheet8!N64,Sheet9!N64,Sheet10!N64,Sheet11!N64,Sheet12!N64,Sheet13!N64,Sheet14!N64,Sheet15!N64,Sheet16!N64,Sheet17!N64,Sheet18!N64,Sheet19!N64,Sheet20!N64)</f>
        <v>6820</v>
      </c>
      <c r="O63" s="190"/>
      <c r="P63" s="191"/>
      <c r="Q63" s="21"/>
      <c r="R63" s="134">
        <f>SUM(RSCCD!R64,GGUSD!R64,OUSD!R64,Sheet4!R64,Sheet5!R64,Sheet6!R64,Sheet7!R64,Sheet8!R64,Sheet9!R64,Sheet10!R64,Sheet11!R64,Sheet12!R64,Sheet13!R64,Sheet14!R64,Sheet15!R64,Sheet16!R64,Sheet17!R64,Sheet18!R64,Sheet19!R64,Sheet20!R64)</f>
        <v>6115</v>
      </c>
      <c r="S63" s="21"/>
      <c r="T63" s="134">
        <f>SUM(RSCCD!T64,GGUSD!T64,OUSD!T64,Sheet4!T64,Sheet5!T64,Sheet6!T64,Sheet7!T64,Sheet8!T64,Sheet9!T64,Sheet10!T64,Sheet11!T64,Sheet12!T64,Sheet13!T64,Sheet14!T64,Sheet15!T64,Sheet16!T64,Sheet17!T64,Sheet18!T64,Sheet19!T64,Sheet20!T64)</f>
        <v>0</v>
      </c>
      <c r="U63" s="21"/>
      <c r="V63" s="134">
        <f>SUM(RSCCD!V64,GGUSD!V64,OUSD!V64,Sheet4!V64,Sheet5!V64,Sheet6!V64,Sheet7!V64,Sheet8!V64,Sheet9!V64,Sheet10!V64,Sheet11!V64,Sheet12!V64,Sheet13!V64,Sheet14!V64,Sheet15!V64,Sheet16!V64,Sheet17!V64,Sheet18!V64,Sheet19!V64,Sheet20!V64)</f>
        <v>301292</v>
      </c>
      <c r="W63" s="21"/>
      <c r="X63" s="134">
        <f>SUM(RSCCD!X64,GGUSD!X64,OUSD!X64,Sheet4!X64,Sheet5!X64,Sheet6!X64,Sheet7!X64,Sheet8!X64,Sheet9!X64,Sheet10!X64,Sheet11!X64,Sheet12!X64,Sheet13!X64,Sheet14!X64,Sheet15!X64,Sheet16!X64,Sheet17!X64,Sheet18!X64,Sheet19!X64,Sheet20!X64)</f>
        <v>0</v>
      </c>
      <c r="Y63" s="54"/>
      <c r="Z63" s="131">
        <f>SUM(F63:X63)</f>
        <v>472572</v>
      </c>
      <c r="AA63" s="56"/>
      <c r="AB63" s="57"/>
      <c r="AD63" s="10"/>
      <c r="AF63" s="10"/>
      <c r="AG63" s="10"/>
      <c r="AH63" s="10"/>
      <c r="AI63" s="10"/>
    </row>
    <row r="64" spans="1:35" s="16" customFormat="1" ht="5.0999999999999996" customHeight="1" x14ac:dyDescent="0.2">
      <c r="A64" s="9"/>
      <c r="B64" s="49"/>
      <c r="C64" s="50"/>
      <c r="D64" s="14"/>
      <c r="E64" s="15"/>
      <c r="F64" s="135"/>
      <c r="G64" s="136"/>
      <c r="H64" s="135"/>
      <c r="I64" s="137"/>
      <c r="J64" s="135"/>
      <c r="K64" s="135"/>
      <c r="L64" s="135"/>
      <c r="M64" s="137"/>
      <c r="N64" s="135"/>
      <c r="O64" s="135"/>
      <c r="P64" s="135"/>
      <c r="Q64" s="136"/>
      <c r="R64" s="135"/>
      <c r="S64" s="138"/>
      <c r="T64" s="135"/>
      <c r="U64" s="138"/>
      <c r="V64" s="135"/>
      <c r="W64" s="138"/>
      <c r="X64" s="135"/>
      <c r="Y64" s="62"/>
      <c r="Z64" s="11"/>
      <c r="AA64" s="18"/>
      <c r="AB64" s="15"/>
    </row>
    <row r="65" spans="1:35" s="11" customFormat="1" ht="17.100000000000001" customHeight="1" x14ac:dyDescent="0.2">
      <c r="A65" s="9"/>
      <c r="B65" s="51"/>
      <c r="C65" s="187" t="s">
        <v>117</v>
      </c>
      <c r="D65" s="188" t="s">
        <v>87</v>
      </c>
      <c r="E65" s="21"/>
      <c r="F65" s="134">
        <f>SUM(RSCCD!F66,GGUSD!F66,OUSD!F66,Sheet4!F66,Sheet5!F66,Sheet6!F66,Sheet7!F66,Sheet8!F66,Sheet9!F66,Sheet10!F66,Sheet11!F66,Sheet12!F66,Sheet13!F66,Sheet14!F66,Sheet15!F66,Sheet16!F66,Sheet17!F66,Sheet18!F66,Sheet19!F66,Sheet20!F66)</f>
        <v>0</v>
      </c>
      <c r="G65" s="21"/>
      <c r="H65" s="134">
        <f>SUM(RSCCD!H66,GGUSD!H66,OUSD!H66,Sheet4!H66,Sheet5!H66,Sheet6!H66,Sheet7!H66,Sheet8!H66,Sheet9!H66,Sheet10!H66,Sheet11!H66,Sheet12!H66,Sheet13!H66,Sheet14!H66,Sheet15!H66,Sheet16!H66,Sheet17!H66,Sheet18!H66,Sheet19!H66,Sheet20!H66)</f>
        <v>272505</v>
      </c>
      <c r="I65" s="21"/>
      <c r="J65" s="189">
        <f>SUM(RSCCD!J66,GGUSD!J66,OUSD!J66,Sheet4!J66,Sheet5!J66,Sheet6!J66,Sheet7!J66,Sheet8!J66,Sheet9!J66,Sheet10!J66,Sheet11!J66,Sheet12!J66,Sheet13!J66,Sheet14!J66,Sheet15!J66,Sheet16!J66,Sheet17!J66,Sheet18!J66,Sheet19!J66,Sheet20!J66)</f>
        <v>316625</v>
      </c>
      <c r="K65" s="190"/>
      <c r="L65" s="191"/>
      <c r="M65" s="21"/>
      <c r="N65" s="189">
        <f>SUM(RSCCD!N66,GGUSD!N66,OUSD!N66,Sheet4!N66,Sheet5!N66,Sheet6!N66,Sheet7!N66,Sheet8!N66,Sheet9!N66,Sheet10!N66,Sheet11!N66,Sheet12!N66,Sheet13!N66,Sheet14!N66,Sheet15!N66,Sheet16!N66,Sheet17!N66,Sheet18!N66,Sheet19!N66,Sheet20!N66)</f>
        <v>692</v>
      </c>
      <c r="O65" s="190"/>
      <c r="P65" s="191"/>
      <c r="Q65" s="21"/>
      <c r="R65" s="134">
        <f>SUM(RSCCD!R66,GGUSD!R66,OUSD!R66,Sheet4!R66,Sheet5!R66,Sheet6!R66,Sheet7!R66,Sheet8!R66,Sheet9!R66,Sheet10!R66,Sheet11!R66,Sheet12!R66,Sheet13!R66,Sheet14!R66,Sheet15!R66,Sheet16!R66,Sheet17!R66,Sheet18!R66,Sheet19!R66,Sheet20!R66)</f>
        <v>0</v>
      </c>
      <c r="S65" s="21"/>
      <c r="T65" s="134">
        <f>SUM(RSCCD!T66,GGUSD!T66,OUSD!T66,Sheet4!T66,Sheet5!T66,Sheet6!T66,Sheet7!T66,Sheet8!T66,Sheet9!T66,Sheet10!T66,Sheet11!T66,Sheet12!T66,Sheet13!T66,Sheet14!T66,Sheet15!T66,Sheet16!T66,Sheet17!T66,Sheet18!T66,Sheet19!T66,Sheet20!T66)</f>
        <v>0</v>
      </c>
      <c r="U65" s="21"/>
      <c r="V65" s="134">
        <f>SUM(RSCCD!V66,GGUSD!V66,OUSD!V66,Sheet4!V66,Sheet5!V66,Sheet6!V66,Sheet7!V66,Sheet8!V66,Sheet9!V66,Sheet10!V66,Sheet11!V66,Sheet12!V66,Sheet13!V66,Sheet14!V66,Sheet15!V66,Sheet16!V66,Sheet17!V66,Sheet18!V66,Sheet19!V66,Sheet20!V66)</f>
        <v>3012935</v>
      </c>
      <c r="W65" s="21"/>
      <c r="X65" s="134">
        <f>SUM(RSCCD!X66,GGUSD!X66,OUSD!X66,Sheet4!X66,Sheet5!X66,Sheet6!X66,Sheet7!X66,Sheet8!X66,Sheet9!X66,Sheet10!X66,Sheet11!X66,Sheet12!X66,Sheet13!X66,Sheet14!X66,Sheet15!X66,Sheet16!X66,Sheet17!X66,Sheet18!X66,Sheet19!X66,Sheet20!X66)</f>
        <v>0</v>
      </c>
      <c r="Y65" s="54"/>
      <c r="Z65" s="131">
        <f>SUM(F65:X65)</f>
        <v>3602757</v>
      </c>
      <c r="AA65" s="56"/>
      <c r="AB65" s="57"/>
    </row>
    <row r="66" spans="1:35" ht="5.0999999999999996" customHeight="1" thickBot="1" x14ac:dyDescent="0.25">
      <c r="A66" s="13"/>
      <c r="B66" s="49"/>
      <c r="C66" s="172"/>
      <c r="D66" s="172"/>
      <c r="E66" s="14"/>
      <c r="F66" s="63"/>
      <c r="G66" s="10"/>
      <c r="H66" s="63"/>
      <c r="I66" s="10"/>
      <c r="J66" s="173"/>
      <c r="K66" s="173"/>
      <c r="L66" s="173"/>
      <c r="M66" s="10"/>
      <c r="N66" s="173"/>
      <c r="O66" s="173"/>
      <c r="P66" s="173"/>
      <c r="Q66" s="15"/>
      <c r="R66" s="65"/>
      <c r="T66" s="66"/>
      <c r="V66" s="66"/>
      <c r="X66" s="66"/>
      <c r="Z66" s="66"/>
      <c r="AA66" s="42"/>
      <c r="AD66" s="10"/>
      <c r="AF66" s="10"/>
      <c r="AG66" s="10"/>
      <c r="AH66" s="10"/>
      <c r="AI66" s="10"/>
    </row>
    <row r="67" spans="1:35" s="62" customFormat="1" ht="17.100000000000001" customHeight="1" x14ac:dyDescent="0.2">
      <c r="A67" s="118"/>
      <c r="B67" s="119"/>
      <c r="C67" s="174" t="s">
        <v>0</v>
      </c>
      <c r="D67" s="175"/>
      <c r="E67" s="57"/>
      <c r="F67" s="132">
        <f>SUM(F57:F65)</f>
        <v>1186074</v>
      </c>
      <c r="G67" s="21"/>
      <c r="H67" s="133">
        <f>SUM(H57:H65)</f>
        <v>2932527</v>
      </c>
      <c r="I67" s="57"/>
      <c r="J67" s="179">
        <f>SUM(J57:L65)</f>
        <v>4219706</v>
      </c>
      <c r="K67" s="180"/>
      <c r="L67" s="181"/>
      <c r="M67" s="57"/>
      <c r="N67" s="179">
        <f>SUM(N57:P65)</f>
        <v>68442</v>
      </c>
      <c r="O67" s="180"/>
      <c r="P67" s="181"/>
      <c r="Q67" s="57"/>
      <c r="R67" s="132">
        <f>SUM(R57:R65)</f>
        <v>245538</v>
      </c>
      <c r="S67" s="57"/>
      <c r="T67" s="132">
        <f>SUM(T57:T65)</f>
        <v>0</v>
      </c>
      <c r="U67" s="57"/>
      <c r="V67" s="133">
        <f>SUM(V57:V65)</f>
        <v>30129342</v>
      </c>
      <c r="W67" s="57"/>
      <c r="X67" s="133">
        <f>SUM(X57:X65)</f>
        <v>0</v>
      </c>
      <c r="Y67" s="57"/>
      <c r="Z67" s="133">
        <f>SUM(Z57:Z65)</f>
        <v>38781629</v>
      </c>
      <c r="AA67" s="56"/>
      <c r="AB67" s="120"/>
    </row>
    <row r="68" spans="1:35" s="11" customFormat="1" ht="11.1" customHeight="1" x14ac:dyDescent="0.2">
      <c r="A68" s="9"/>
      <c r="B68" s="69"/>
      <c r="C68" s="70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3"/>
    </row>
    <row r="69" spans="1:35" s="11" customFormat="1" ht="6.6" customHeight="1" x14ac:dyDescent="0.2">
      <c r="A69" s="9"/>
      <c r="B69" s="9"/>
      <c r="C69" s="9"/>
      <c r="D69" s="10"/>
      <c r="F69" s="10"/>
      <c r="L69" s="10"/>
      <c r="N69" s="10"/>
      <c r="R69" s="10"/>
      <c r="T69" s="10"/>
      <c r="V69" s="10"/>
      <c r="X69" s="10"/>
      <c r="Z69" s="10"/>
    </row>
    <row r="70" spans="1:35" s="11" customFormat="1" ht="15" x14ac:dyDescent="0.2">
      <c r="A70" s="9"/>
      <c r="B70" s="9"/>
      <c r="C70" s="28" t="s">
        <v>8</v>
      </c>
      <c r="D70" s="82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" x14ac:dyDescent="0.2">
      <c r="A71" s="9"/>
      <c r="B71" s="9"/>
      <c r="C71" s="28" t="s">
        <v>5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" x14ac:dyDescent="0.2">
      <c r="A72" s="9"/>
      <c r="B72" s="9"/>
      <c r="C72" s="9"/>
      <c r="D72" s="10"/>
      <c r="F72" s="10"/>
      <c r="L72" s="10"/>
      <c r="N72" s="10"/>
      <c r="R72" s="10"/>
      <c r="T72" s="10"/>
      <c r="V72" s="10"/>
      <c r="X72" s="10"/>
      <c r="Z72" s="10"/>
    </row>
    <row r="73" spans="1:35" ht="23.1" customHeight="1" x14ac:dyDescent="0.2">
      <c r="AD73" s="10"/>
      <c r="AF73" s="10"/>
      <c r="AG73" s="10"/>
      <c r="AH73" s="10"/>
      <c r="AI73" s="10"/>
    </row>
    <row r="74" spans="1:35" ht="23.1" customHeight="1" x14ac:dyDescent="0.2">
      <c r="AD74" s="10"/>
      <c r="AF74" s="10"/>
      <c r="AG74" s="10"/>
      <c r="AH74" s="10"/>
      <c r="AI74" s="10"/>
    </row>
    <row r="75" spans="1:35" ht="23.1" customHeight="1" x14ac:dyDescent="0.2">
      <c r="AD75" s="10"/>
      <c r="AF75" s="10"/>
      <c r="AG75" s="10"/>
      <c r="AH75" s="10"/>
      <c r="AI75" s="10"/>
    </row>
    <row r="76" spans="1:35" ht="23.1" customHeight="1" x14ac:dyDescent="0.2">
      <c r="AD76" s="10"/>
      <c r="AF76" s="10"/>
      <c r="AG76" s="10"/>
      <c r="AH76" s="10"/>
      <c r="AI76" s="10"/>
    </row>
    <row r="77" spans="1:35" ht="23.1" customHeight="1" x14ac:dyDescent="0.2">
      <c r="AD77" s="10"/>
      <c r="AF77" s="10"/>
      <c r="AG77" s="10"/>
      <c r="AH77" s="10"/>
      <c r="AI77" s="10"/>
    </row>
    <row r="78" spans="1:35" ht="23.1" customHeight="1" x14ac:dyDescent="0.2">
      <c r="A78" s="10"/>
      <c r="B78" s="10"/>
      <c r="C78" s="10"/>
      <c r="E78" s="10"/>
      <c r="G78" s="10"/>
      <c r="H78" s="10"/>
      <c r="I78" s="10"/>
      <c r="J78" s="10"/>
      <c r="K78" s="10"/>
      <c r="M78" s="10"/>
      <c r="O78" s="10"/>
      <c r="P78" s="10"/>
      <c r="Q78" s="10"/>
      <c r="S78" s="10"/>
      <c r="U78" s="10"/>
      <c r="W78" s="10"/>
      <c r="Y78" s="10"/>
      <c r="AA78" s="10"/>
      <c r="AB78" s="10"/>
      <c r="AD78" s="10"/>
      <c r="AF78" s="10"/>
      <c r="AG78" s="10"/>
      <c r="AH78" s="10"/>
      <c r="AI78" s="10"/>
    </row>
    <row r="79" spans="1:35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12.75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0" hidden="1" customHeight="1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</sheetData>
  <sheetProtection password="83AF" sheet="1" objects="1" scenarios="1"/>
  <mergeCells count="70">
    <mergeCell ref="C66:D66"/>
    <mergeCell ref="J66:L66"/>
    <mergeCell ref="N66:P66"/>
    <mergeCell ref="C67:D67"/>
    <mergeCell ref="J67:L67"/>
    <mergeCell ref="N67:P67"/>
    <mergeCell ref="C63:D63"/>
    <mergeCell ref="J63:L63"/>
    <mergeCell ref="N63:P63"/>
    <mergeCell ref="C65:D65"/>
    <mergeCell ref="J65:L65"/>
    <mergeCell ref="N65:P65"/>
    <mergeCell ref="C59:D59"/>
    <mergeCell ref="J59:L59"/>
    <mergeCell ref="N59:P59"/>
    <mergeCell ref="C61:D61"/>
    <mergeCell ref="J61:L61"/>
    <mergeCell ref="N61:P61"/>
    <mergeCell ref="X52:X54"/>
    <mergeCell ref="Z52:Z54"/>
    <mergeCell ref="C57:D57"/>
    <mergeCell ref="J57:L57"/>
    <mergeCell ref="N57:P57"/>
    <mergeCell ref="C52:D54"/>
    <mergeCell ref="F52:H52"/>
    <mergeCell ref="J52:L54"/>
    <mergeCell ref="N52:P54"/>
    <mergeCell ref="R52:R54"/>
    <mergeCell ref="T52:T54"/>
    <mergeCell ref="C33:D33"/>
    <mergeCell ref="J33:L33"/>
    <mergeCell ref="N33:P33"/>
    <mergeCell ref="V52:V54"/>
    <mergeCell ref="C46:D46"/>
    <mergeCell ref="C47:D47"/>
    <mergeCell ref="R47:T47"/>
    <mergeCell ref="F39:F41"/>
    <mergeCell ref="H39:J39"/>
    <mergeCell ref="L39:N39"/>
    <mergeCell ref="R39:T41"/>
    <mergeCell ref="J31:L31"/>
    <mergeCell ref="N31:P31"/>
    <mergeCell ref="C32:D32"/>
    <mergeCell ref="J32:L32"/>
    <mergeCell ref="N32:P32"/>
    <mergeCell ref="J19:L19"/>
    <mergeCell ref="N19:P19"/>
    <mergeCell ref="J21:L21"/>
    <mergeCell ref="N21:P21"/>
    <mergeCell ref="C15:D17"/>
    <mergeCell ref="F15:H15"/>
    <mergeCell ref="J15:L17"/>
    <mergeCell ref="N15:P17"/>
    <mergeCell ref="D2:Z3"/>
    <mergeCell ref="B6:C6"/>
    <mergeCell ref="D11:O11"/>
    <mergeCell ref="B7:O9"/>
    <mergeCell ref="V15:V17"/>
    <mergeCell ref="X15:X17"/>
    <mergeCell ref="Z15:Z17"/>
    <mergeCell ref="T15:T17"/>
    <mergeCell ref="R15:R17"/>
    <mergeCell ref="J27:L27"/>
    <mergeCell ref="N27:P27"/>
    <mergeCell ref="J29:L29"/>
    <mergeCell ref="J23:L23"/>
    <mergeCell ref="N23:P23"/>
    <mergeCell ref="J25:L25"/>
    <mergeCell ref="N25:P25"/>
    <mergeCell ref="N29:P29"/>
  </mergeCells>
  <dataValidations count="2">
    <dataValidation type="list" allowBlank="1" showInputMessage="1" showErrorMessage="1" sqref="D39">
      <formula1>ddConsortia</formula1>
    </dataValidation>
    <dataValidation type="list" allowBlank="1" showInputMessage="1" showErrorMessage="1" sqref="D11:O11">
      <formula1>ddConsortium</formula1>
    </dataValidation>
  </dataValidations>
  <pageMargins left="0.7" right="0.7" top="0.75" bottom="0.75" header="0.3" footer="0.3"/>
  <pageSetup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72"/>
  <sheetViews>
    <sheetView topLeftCell="A29" workbookViewId="0">
      <selection activeCell="A2" sqref="A2:A72"/>
    </sheetView>
  </sheetViews>
  <sheetFormatPr defaultColWidth="10.85546875" defaultRowHeight="15.75" x14ac:dyDescent="0.25"/>
  <cols>
    <col min="1" max="1" width="18.85546875" style="5" bestFit="1" customWidth="1"/>
    <col min="2" max="16384" width="10.85546875" style="5"/>
  </cols>
  <sheetData>
    <row r="1" spans="1:1" x14ac:dyDescent="0.25">
      <c r="A1" s="4" t="s">
        <v>10</v>
      </c>
    </row>
    <row r="2" spans="1:1" x14ac:dyDescent="0.25">
      <c r="A2" s="6" t="s">
        <v>11</v>
      </c>
    </row>
    <row r="3" spans="1:1" x14ac:dyDescent="0.25">
      <c r="A3" s="6" t="s">
        <v>12</v>
      </c>
    </row>
    <row r="4" spans="1:1" x14ac:dyDescent="0.25">
      <c r="A4" s="6" t="s">
        <v>13</v>
      </c>
    </row>
    <row r="5" spans="1:1" x14ac:dyDescent="0.25">
      <c r="A5" s="6" t="s">
        <v>14</v>
      </c>
    </row>
    <row r="6" spans="1:1" x14ac:dyDescent="0.25">
      <c r="A6" s="6" t="s">
        <v>15</v>
      </c>
    </row>
    <row r="7" spans="1:1" x14ac:dyDescent="0.25">
      <c r="A7" s="6" t="s">
        <v>16</v>
      </c>
    </row>
    <row r="8" spans="1:1" x14ac:dyDescent="0.25">
      <c r="A8" s="6" t="s">
        <v>17</v>
      </c>
    </row>
    <row r="9" spans="1:1" x14ac:dyDescent="0.25">
      <c r="A9" s="6" t="s">
        <v>18</v>
      </c>
    </row>
    <row r="10" spans="1:1" x14ac:dyDescent="0.25">
      <c r="A10" s="6" t="s">
        <v>19</v>
      </c>
    </row>
    <row r="11" spans="1:1" x14ac:dyDescent="0.25">
      <c r="A11" s="6" t="s">
        <v>20</v>
      </c>
    </row>
    <row r="12" spans="1:1" ht="39" x14ac:dyDescent="0.25">
      <c r="A12" s="1" t="s">
        <v>80</v>
      </c>
    </row>
    <row r="13" spans="1:1" x14ac:dyDescent="0.25">
      <c r="A13" s="6" t="s">
        <v>21</v>
      </c>
    </row>
    <row r="14" spans="1:1" x14ac:dyDescent="0.25">
      <c r="A14" s="6" t="s">
        <v>22</v>
      </c>
    </row>
    <row r="15" spans="1:1" x14ac:dyDescent="0.25">
      <c r="A15" s="6" t="s">
        <v>23</v>
      </c>
    </row>
    <row r="16" spans="1:1" x14ac:dyDescent="0.25">
      <c r="A16" s="6" t="s">
        <v>24</v>
      </c>
    </row>
    <row r="17" spans="1:1" x14ac:dyDescent="0.25">
      <c r="A17" s="6" t="s">
        <v>25</v>
      </c>
    </row>
    <row r="18" spans="1:1" x14ac:dyDescent="0.25">
      <c r="A18" s="6" t="s">
        <v>26</v>
      </c>
    </row>
    <row r="19" spans="1:1" x14ac:dyDescent="0.25">
      <c r="A19" s="6" t="s">
        <v>27</v>
      </c>
    </row>
    <row r="20" spans="1:1" x14ac:dyDescent="0.25">
      <c r="A20" s="6" t="s">
        <v>28</v>
      </c>
    </row>
    <row r="21" spans="1:1" x14ac:dyDescent="0.25">
      <c r="A21" s="6" t="s">
        <v>29</v>
      </c>
    </row>
    <row r="22" spans="1:1" x14ac:dyDescent="0.25">
      <c r="A22" s="6" t="s">
        <v>76</v>
      </c>
    </row>
    <row r="23" spans="1:1" x14ac:dyDescent="0.25">
      <c r="A23" s="6" t="s">
        <v>30</v>
      </c>
    </row>
    <row r="24" spans="1:1" x14ac:dyDescent="0.25">
      <c r="A24" s="6" t="s">
        <v>31</v>
      </c>
    </row>
    <row r="25" spans="1:1" x14ac:dyDescent="0.25">
      <c r="A25" s="6" t="s">
        <v>32</v>
      </c>
    </row>
    <row r="26" spans="1:1" x14ac:dyDescent="0.25">
      <c r="A26" s="6" t="s">
        <v>33</v>
      </c>
    </row>
    <row r="27" spans="1:1" x14ac:dyDescent="0.25">
      <c r="A27" s="6" t="s">
        <v>34</v>
      </c>
    </row>
    <row r="28" spans="1:1" x14ac:dyDescent="0.25">
      <c r="A28" s="6" t="s">
        <v>35</v>
      </c>
    </row>
    <row r="29" spans="1:1" x14ac:dyDescent="0.25">
      <c r="A29" s="6" t="s">
        <v>36</v>
      </c>
    </row>
    <row r="30" spans="1:1" x14ac:dyDescent="0.25">
      <c r="A30" s="6" t="s">
        <v>37</v>
      </c>
    </row>
    <row r="31" spans="1:1" x14ac:dyDescent="0.25">
      <c r="A31" s="6" t="s">
        <v>38</v>
      </c>
    </row>
    <row r="32" spans="1:1" x14ac:dyDescent="0.25">
      <c r="A32" s="6" t="s">
        <v>39</v>
      </c>
    </row>
    <row r="33" spans="1:1" x14ac:dyDescent="0.25">
      <c r="A33" s="6" t="s">
        <v>40</v>
      </c>
    </row>
    <row r="34" spans="1:1" x14ac:dyDescent="0.25">
      <c r="A34" s="6" t="s">
        <v>41</v>
      </c>
    </row>
    <row r="35" spans="1:1" x14ac:dyDescent="0.25">
      <c r="A35" s="6" t="s">
        <v>42</v>
      </c>
    </row>
    <row r="36" spans="1:1" x14ac:dyDescent="0.25">
      <c r="A36" s="6" t="s">
        <v>43</v>
      </c>
    </row>
    <row r="37" spans="1:1" x14ac:dyDescent="0.25">
      <c r="A37" s="6" t="s">
        <v>44</v>
      </c>
    </row>
    <row r="38" spans="1:1" x14ac:dyDescent="0.25">
      <c r="A38" s="6" t="s">
        <v>45</v>
      </c>
    </row>
    <row r="39" spans="1:1" x14ac:dyDescent="0.25">
      <c r="A39" s="6" t="s">
        <v>46</v>
      </c>
    </row>
    <row r="40" spans="1:1" x14ac:dyDescent="0.25">
      <c r="A40" s="6" t="s">
        <v>47</v>
      </c>
    </row>
    <row r="41" spans="1:1" x14ac:dyDescent="0.25">
      <c r="A41" s="2" t="s">
        <v>77</v>
      </c>
    </row>
    <row r="42" spans="1:1" x14ac:dyDescent="0.25">
      <c r="A42" s="1" t="s">
        <v>72</v>
      </c>
    </row>
    <row r="43" spans="1:1" x14ac:dyDescent="0.25">
      <c r="A43" s="1" t="s">
        <v>78</v>
      </c>
    </row>
    <row r="44" spans="1:1" x14ac:dyDescent="0.25">
      <c r="A44" s="7" t="s">
        <v>48</v>
      </c>
    </row>
    <row r="45" spans="1:1" x14ac:dyDescent="0.25">
      <c r="A45" s="6" t="s">
        <v>49</v>
      </c>
    </row>
    <row r="46" spans="1:1" x14ac:dyDescent="0.25">
      <c r="A46" s="6" t="s">
        <v>50</v>
      </c>
    </row>
    <row r="47" spans="1:1" x14ac:dyDescent="0.25">
      <c r="A47" s="6" t="s">
        <v>51</v>
      </c>
    </row>
    <row r="48" spans="1:1" x14ac:dyDescent="0.25">
      <c r="A48" s="6" t="s">
        <v>52</v>
      </c>
    </row>
    <row r="49" spans="1:1" x14ac:dyDescent="0.25">
      <c r="A49" s="6" t="s">
        <v>53</v>
      </c>
    </row>
    <row r="50" spans="1:1" x14ac:dyDescent="0.25">
      <c r="A50" s="6" t="s">
        <v>54</v>
      </c>
    </row>
    <row r="51" spans="1:1" x14ac:dyDescent="0.25">
      <c r="A51" s="6" t="s">
        <v>55</v>
      </c>
    </row>
    <row r="52" spans="1:1" x14ac:dyDescent="0.25">
      <c r="A52" s="6" t="s">
        <v>73</v>
      </c>
    </row>
    <row r="53" spans="1:1" x14ac:dyDescent="0.25">
      <c r="A53" s="6" t="s">
        <v>74</v>
      </c>
    </row>
    <row r="54" spans="1:1" x14ac:dyDescent="0.25">
      <c r="A54" s="6" t="s">
        <v>56</v>
      </c>
    </row>
    <row r="55" spans="1:1" x14ac:dyDescent="0.25">
      <c r="A55" s="6" t="s">
        <v>57</v>
      </c>
    </row>
    <row r="56" spans="1:1" x14ac:dyDescent="0.25">
      <c r="A56" s="6" t="s">
        <v>58</v>
      </c>
    </row>
    <row r="57" spans="1:1" x14ac:dyDescent="0.25">
      <c r="A57" s="6" t="s">
        <v>59</v>
      </c>
    </row>
    <row r="58" spans="1:1" x14ac:dyDescent="0.25">
      <c r="A58" s="6" t="s">
        <v>60</v>
      </c>
    </row>
    <row r="59" spans="1:1" x14ac:dyDescent="0.25">
      <c r="A59" s="2" t="s">
        <v>79</v>
      </c>
    </row>
    <row r="60" spans="1:1" x14ac:dyDescent="0.25">
      <c r="A60" s="1" t="s">
        <v>75</v>
      </c>
    </row>
    <row r="61" spans="1:1" x14ac:dyDescent="0.25">
      <c r="A61" s="7" t="s">
        <v>61</v>
      </c>
    </row>
    <row r="62" spans="1:1" x14ac:dyDescent="0.25">
      <c r="A62" s="6" t="s">
        <v>69</v>
      </c>
    </row>
    <row r="63" spans="1:1" x14ac:dyDescent="0.25">
      <c r="A63" s="8" t="s">
        <v>88</v>
      </c>
    </row>
    <row r="64" spans="1:1" x14ac:dyDescent="0.25">
      <c r="A64" s="6" t="s">
        <v>71</v>
      </c>
    </row>
    <row r="65" spans="1:1" x14ac:dyDescent="0.25">
      <c r="A65" s="6" t="s">
        <v>62</v>
      </c>
    </row>
    <row r="66" spans="1:1" x14ac:dyDescent="0.25">
      <c r="A66" s="6" t="s">
        <v>63</v>
      </c>
    </row>
    <row r="67" spans="1:1" x14ac:dyDescent="0.25">
      <c r="A67" s="6" t="s">
        <v>70</v>
      </c>
    </row>
    <row r="68" spans="1:1" x14ac:dyDescent="0.25">
      <c r="A68" s="6" t="s">
        <v>64</v>
      </c>
    </row>
    <row r="69" spans="1:1" x14ac:dyDescent="0.25">
      <c r="A69" s="6" t="s">
        <v>65</v>
      </c>
    </row>
    <row r="70" spans="1:1" x14ac:dyDescent="0.25">
      <c r="A70" s="6" t="s">
        <v>66</v>
      </c>
    </row>
    <row r="71" spans="1:1" x14ac:dyDescent="0.25">
      <c r="A71" s="6" t="s">
        <v>67</v>
      </c>
    </row>
    <row r="72" spans="1:1" x14ac:dyDescent="0.25">
      <c r="A72" s="6" t="s">
        <v>68</v>
      </c>
    </row>
  </sheetData>
  <sheetProtection password="83AF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D198"/>
  <sheetViews>
    <sheetView topLeftCell="C7" zoomScale="86" zoomScaleNormal="93" zoomScalePageLayoutView="93" workbookViewId="0">
      <selection activeCell="L48" sqref="L48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7.42578125" style="11" bestFit="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4" style="10" customWidth="1"/>
    <col min="27" max="27" width="2" style="11" customWidth="1"/>
    <col min="28" max="28" width="0.85546875" style="11" customWidth="1"/>
    <col min="29" max="29" width="11.42578125" style="10" hidden="1" customWidth="1"/>
    <col min="30" max="30" width="0.85546875" style="11" hidden="1" customWidth="1"/>
    <col min="31" max="31" width="11.42578125" style="10" hidden="1" customWidth="1"/>
    <col min="32" max="32" width="0.85546875" style="11" hidden="1" customWidth="1"/>
    <col min="33" max="33" width="11.42578125" style="12" hidden="1" customWidth="1"/>
    <col min="34" max="35" width="0.85546875" style="11" hidden="1" customWidth="1"/>
    <col min="36" max="290" width="9.140625" style="10" hidden="1" customWidth="1"/>
    <col min="291" max="16384" width="8.7109375" style="10" hidden="1"/>
  </cols>
  <sheetData>
    <row r="1" spans="1:35" ht="15" x14ac:dyDescent="0.2"/>
    <row r="2" spans="1:35" ht="30" customHeight="1" x14ac:dyDescent="0.2">
      <c r="D2" s="150" t="s">
        <v>104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35" ht="36.950000000000003" customHeight="1" x14ac:dyDescent="0.2"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35" ht="15" x14ac:dyDescent="0.2"/>
    <row r="5" spans="1:35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.1" customHeight="1" x14ac:dyDescent="0.2">
      <c r="A6" s="19"/>
      <c r="B6" s="151"/>
      <c r="C6" s="151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4.95" customHeight="1" x14ac:dyDescent="0.2">
      <c r="A11" s="13"/>
      <c r="B11" s="13"/>
      <c r="C11" s="26" t="s">
        <v>109</v>
      </c>
      <c r="D11" s="201" t="str">
        <f>Summary!D11:O11</f>
        <v>Rancho Santiago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3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2">
      <c r="A12" s="13"/>
      <c r="B12" s="13"/>
      <c r="C12" s="28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4.95" customHeight="1" x14ac:dyDescent="0.2">
      <c r="A13" s="13"/>
      <c r="B13" s="13"/>
      <c r="C13" s="26" t="s">
        <v>90</v>
      </c>
      <c r="D13" s="198" t="s">
        <v>118</v>
      </c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200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2">
      <c r="A14" s="13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2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28"/>
      <c r="U15" s="32"/>
      <c r="V15" s="33"/>
      <c r="W15" s="32"/>
      <c r="X15" s="33"/>
      <c r="Y15" s="32"/>
      <c r="Z15" s="33"/>
      <c r="AA15" s="32"/>
      <c r="AB15" s="32"/>
    </row>
    <row r="16" spans="1:35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2">
      <c r="A17" s="10"/>
      <c r="B17" s="40"/>
      <c r="C17" s="159"/>
      <c r="D17" s="159"/>
      <c r="F17" s="160" t="s">
        <v>81</v>
      </c>
      <c r="G17" s="161"/>
      <c r="H17" s="162"/>
      <c r="I17" s="41"/>
      <c r="J17" s="163" t="s">
        <v>82</v>
      </c>
      <c r="K17" s="164"/>
      <c r="L17" s="165"/>
      <c r="M17" s="41"/>
      <c r="N17" s="163" t="s">
        <v>2</v>
      </c>
      <c r="O17" s="164"/>
      <c r="P17" s="165"/>
      <c r="Q17" s="41"/>
      <c r="R17" s="156" t="s">
        <v>3</v>
      </c>
      <c r="S17" s="41"/>
      <c r="T17" s="156" t="s">
        <v>6</v>
      </c>
      <c r="U17" s="41"/>
      <c r="V17" s="156" t="s">
        <v>4</v>
      </c>
      <c r="W17" s="41"/>
      <c r="X17" s="156" t="s">
        <v>7</v>
      </c>
      <c r="Y17" s="41"/>
      <c r="Z17" s="156" t="s">
        <v>0</v>
      </c>
      <c r="AA17" s="42"/>
    </row>
    <row r="18" spans="1:35" ht="5.0999999999999996" customHeight="1" x14ac:dyDescent="0.2">
      <c r="A18" s="10"/>
      <c r="B18" s="40"/>
      <c r="C18" s="159"/>
      <c r="D18" s="159"/>
      <c r="F18" s="43"/>
      <c r="J18" s="166"/>
      <c r="K18" s="167"/>
      <c r="L18" s="168"/>
      <c r="N18" s="166"/>
      <c r="O18" s="167"/>
      <c r="P18" s="168"/>
      <c r="R18" s="157"/>
      <c r="T18" s="157"/>
      <c r="V18" s="157"/>
      <c r="X18" s="157"/>
      <c r="Z18" s="157"/>
      <c r="AA18" s="42"/>
    </row>
    <row r="19" spans="1:35" s="45" customFormat="1" ht="29.1" customHeight="1" thickBot="1" x14ac:dyDescent="0.25">
      <c r="B19" s="46"/>
      <c r="C19" s="159"/>
      <c r="D19" s="159"/>
      <c r="E19" s="41"/>
      <c r="F19" s="47" t="s">
        <v>1</v>
      </c>
      <c r="G19" s="41"/>
      <c r="H19" s="47" t="s">
        <v>89</v>
      </c>
      <c r="J19" s="169"/>
      <c r="K19" s="170"/>
      <c r="L19" s="171"/>
      <c r="N19" s="169"/>
      <c r="O19" s="170"/>
      <c r="P19" s="171"/>
      <c r="R19" s="158"/>
      <c r="T19" s="158"/>
      <c r="V19" s="158"/>
      <c r="X19" s="158"/>
      <c r="Z19" s="158"/>
      <c r="AA19" s="48"/>
      <c r="AB19" s="41"/>
    </row>
    <row r="20" spans="1:35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.100000000000001" customHeight="1" x14ac:dyDescent="0.2">
      <c r="A21" s="19"/>
      <c r="B21" s="51"/>
      <c r="C21" s="139" t="s">
        <v>91</v>
      </c>
      <c r="D21" s="53"/>
      <c r="E21" s="21"/>
      <c r="F21" s="3"/>
      <c r="G21" s="121"/>
      <c r="H21" s="3">
        <v>677464</v>
      </c>
      <c r="I21" s="121"/>
      <c r="J21" s="192">
        <v>650000</v>
      </c>
      <c r="K21" s="193"/>
      <c r="L21" s="194"/>
      <c r="M21" s="121"/>
      <c r="N21" s="192"/>
      <c r="O21" s="193"/>
      <c r="P21" s="194"/>
      <c r="Q21" s="121"/>
      <c r="R21" s="3">
        <v>56368</v>
      </c>
      <c r="S21" s="121"/>
      <c r="T21" s="3"/>
      <c r="U21" s="121"/>
      <c r="V21" s="3">
        <v>12387850</v>
      </c>
      <c r="W21" s="121"/>
      <c r="X21" s="3"/>
      <c r="Y21" s="54"/>
      <c r="Z21" s="55">
        <f>SUM(F21:X21)</f>
        <v>13771682</v>
      </c>
      <c r="AA21" s="56"/>
      <c r="AB21" s="57"/>
    </row>
    <row r="22" spans="1:35" ht="5.0999999999999996" customHeight="1" x14ac:dyDescent="0.2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.100000000000001" customHeight="1" x14ac:dyDescent="0.2">
      <c r="A23" s="19"/>
      <c r="B23" s="51"/>
      <c r="C23" s="139" t="s">
        <v>94</v>
      </c>
      <c r="D23" s="53"/>
      <c r="E23" s="21"/>
      <c r="F23" s="3"/>
      <c r="G23" s="121"/>
      <c r="H23" s="3">
        <v>1089764</v>
      </c>
      <c r="I23" s="121"/>
      <c r="J23" s="192">
        <v>2516269</v>
      </c>
      <c r="K23" s="193"/>
      <c r="L23" s="194"/>
      <c r="M23" s="121"/>
      <c r="N23" s="192"/>
      <c r="O23" s="193"/>
      <c r="P23" s="194"/>
      <c r="Q23" s="121"/>
      <c r="R23" s="3">
        <v>56368</v>
      </c>
      <c r="S23" s="121"/>
      <c r="T23" s="3"/>
      <c r="U23" s="121"/>
      <c r="V23" s="3">
        <v>13193334</v>
      </c>
      <c r="W23" s="121"/>
      <c r="X23" s="3"/>
      <c r="Y23" s="54"/>
      <c r="Z23" s="55">
        <f>SUM(F23:X23)</f>
        <v>16855735</v>
      </c>
      <c r="AA23" s="56"/>
      <c r="AB23" s="57"/>
    </row>
    <row r="24" spans="1:35" ht="5.0999999999999996" customHeight="1" x14ac:dyDescent="0.2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.100000000000001" customHeight="1" x14ac:dyDescent="0.2">
      <c r="A25" s="19"/>
      <c r="B25" s="51"/>
      <c r="C25" s="139" t="s">
        <v>112</v>
      </c>
      <c r="D25" s="53"/>
      <c r="E25" s="21"/>
      <c r="F25" s="3"/>
      <c r="G25" s="121"/>
      <c r="H25" s="3">
        <v>41214</v>
      </c>
      <c r="I25" s="121"/>
      <c r="J25" s="192"/>
      <c r="K25" s="193"/>
      <c r="L25" s="194"/>
      <c r="M25" s="121"/>
      <c r="N25" s="192"/>
      <c r="O25" s="193"/>
      <c r="P25" s="194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41214</v>
      </c>
      <c r="AA25" s="56"/>
      <c r="AB25" s="57"/>
    </row>
    <row r="26" spans="1:35" ht="5.0999999999999996" customHeight="1" x14ac:dyDescent="0.2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.100000000000001" customHeight="1" x14ac:dyDescent="0.2">
      <c r="A27" s="19"/>
      <c r="B27" s="51"/>
      <c r="C27" s="139" t="s">
        <v>113</v>
      </c>
      <c r="D27" s="53"/>
      <c r="E27" s="21"/>
      <c r="F27" s="3"/>
      <c r="G27" s="121"/>
      <c r="H27" s="3">
        <v>38714</v>
      </c>
      <c r="I27" s="121"/>
      <c r="J27" s="192"/>
      <c r="K27" s="193"/>
      <c r="L27" s="194"/>
      <c r="M27" s="121"/>
      <c r="N27" s="192"/>
      <c r="O27" s="193"/>
      <c r="P27" s="194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38714</v>
      </c>
      <c r="AA27" s="56"/>
      <c r="AB27" s="57"/>
    </row>
    <row r="28" spans="1:35" ht="5.0999999999999996" customHeight="1" x14ac:dyDescent="0.2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.100000000000001" customHeight="1" x14ac:dyDescent="0.2">
      <c r="A29" s="19"/>
      <c r="B29" s="51"/>
      <c r="C29" s="139" t="s">
        <v>114</v>
      </c>
      <c r="D29" s="53"/>
      <c r="E29" s="21"/>
      <c r="F29" s="3"/>
      <c r="G29" s="121"/>
      <c r="H29" s="3">
        <v>243714</v>
      </c>
      <c r="I29" s="121"/>
      <c r="J29" s="192"/>
      <c r="K29" s="193"/>
      <c r="L29" s="194"/>
      <c r="M29" s="121"/>
      <c r="N29" s="192"/>
      <c r="O29" s="193"/>
      <c r="P29" s="194"/>
      <c r="Q29" s="121"/>
      <c r="R29" s="3"/>
      <c r="S29" s="121"/>
      <c r="T29" s="3"/>
      <c r="U29" s="121"/>
      <c r="V29" s="3">
        <v>210497</v>
      </c>
      <c r="W29" s="121"/>
      <c r="X29" s="3"/>
      <c r="Y29" s="54"/>
      <c r="Z29" s="55">
        <f>SUM(F29:X29)</f>
        <v>454211</v>
      </c>
      <c r="AA29" s="56"/>
      <c r="AB29" s="57"/>
    </row>
    <row r="30" spans="1:35" ht="5.0999999999999996" customHeight="1" x14ac:dyDescent="0.2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.100000000000001" customHeight="1" x14ac:dyDescent="0.2">
      <c r="A31" s="19"/>
      <c r="B31" s="51"/>
      <c r="C31" s="139" t="s">
        <v>115</v>
      </c>
      <c r="D31" s="53"/>
      <c r="E31" s="21"/>
      <c r="F31" s="3"/>
      <c r="G31" s="121"/>
      <c r="H31" s="3">
        <v>606214</v>
      </c>
      <c r="I31" s="121"/>
      <c r="J31" s="192"/>
      <c r="K31" s="193"/>
      <c r="L31" s="194"/>
      <c r="M31" s="121"/>
      <c r="N31" s="192">
        <v>68442</v>
      </c>
      <c r="O31" s="193"/>
      <c r="P31" s="194"/>
      <c r="Q31" s="121"/>
      <c r="R31" s="3">
        <v>56369</v>
      </c>
      <c r="S31" s="121"/>
      <c r="T31" s="3"/>
      <c r="U31" s="121"/>
      <c r="V31" s="3">
        <v>4337661</v>
      </c>
      <c r="W31" s="121"/>
      <c r="X31" s="3"/>
      <c r="Y31" s="54"/>
      <c r="Z31" s="55">
        <f>SUM(F31:X31)</f>
        <v>5068686</v>
      </c>
      <c r="AA31" s="56"/>
      <c r="AB31" s="57"/>
    </row>
    <row r="32" spans="1:35" ht="5.0999999999999996" customHeight="1" x14ac:dyDescent="0.2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.100000000000001" customHeight="1" x14ac:dyDescent="0.2">
      <c r="A33" s="19"/>
      <c r="B33" s="51"/>
      <c r="C33" s="139" t="s">
        <v>116</v>
      </c>
      <c r="D33" s="53"/>
      <c r="E33" s="21"/>
      <c r="F33" s="3"/>
      <c r="G33" s="121"/>
      <c r="H33" s="3">
        <v>46214</v>
      </c>
      <c r="I33" s="121"/>
      <c r="J33" s="192"/>
      <c r="K33" s="193"/>
      <c r="L33" s="194"/>
      <c r="M33" s="121"/>
      <c r="N33" s="192"/>
      <c r="O33" s="193"/>
      <c r="P33" s="194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46214</v>
      </c>
      <c r="AA33" s="56"/>
      <c r="AB33" s="57"/>
    </row>
    <row r="34" spans="1:35" ht="5.0999999999999996" customHeight="1" thickBot="1" x14ac:dyDescent="0.25">
      <c r="A34" s="13"/>
      <c r="B34" s="49"/>
      <c r="C34" s="172"/>
      <c r="D34" s="172"/>
      <c r="E34" s="14"/>
      <c r="F34" s="63"/>
      <c r="G34" s="10"/>
      <c r="H34" s="63"/>
      <c r="I34" s="10"/>
      <c r="J34" s="173"/>
      <c r="K34" s="173"/>
      <c r="L34" s="173"/>
      <c r="M34" s="10"/>
      <c r="N34" s="173"/>
      <c r="O34" s="173"/>
      <c r="P34" s="173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.100000000000001" customHeight="1" x14ac:dyDescent="0.2">
      <c r="A35" s="19"/>
      <c r="B35" s="51"/>
      <c r="C35" s="174" t="s">
        <v>0</v>
      </c>
      <c r="D35" s="175"/>
      <c r="E35" s="57"/>
      <c r="F35" s="67">
        <f>SUM(F21:F33)</f>
        <v>0</v>
      </c>
      <c r="G35" s="21"/>
      <c r="H35" s="68">
        <f>SUM(H21:H33)</f>
        <v>2743298</v>
      </c>
      <c r="I35" s="57"/>
      <c r="J35" s="195">
        <f>SUM(J21:L33)</f>
        <v>3166269</v>
      </c>
      <c r="K35" s="196"/>
      <c r="L35" s="197"/>
      <c r="M35" s="57"/>
      <c r="N35" s="195">
        <f>SUM(N21:P33)</f>
        <v>68442</v>
      </c>
      <c r="O35" s="196"/>
      <c r="P35" s="197"/>
      <c r="Q35" s="57"/>
      <c r="R35" s="67">
        <f>SUM(R21:R33)</f>
        <v>169105</v>
      </c>
      <c r="S35" s="57"/>
      <c r="T35" s="67">
        <f>SUM(T21:T33)</f>
        <v>0</v>
      </c>
      <c r="U35" s="57"/>
      <c r="V35" s="68">
        <f>SUM(V21:V33)</f>
        <v>30129342</v>
      </c>
      <c r="W35" s="57"/>
      <c r="X35" s="68">
        <f>SUM(X21:X33)</f>
        <v>0</v>
      </c>
      <c r="Y35" s="57"/>
      <c r="Z35" s="68">
        <f>SUM(Z21:Z33)</f>
        <v>36276456</v>
      </c>
      <c r="AA35" s="56"/>
      <c r="AB35" s="57"/>
    </row>
    <row r="36" spans="1:35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.1" customHeight="1" x14ac:dyDescent="0.2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.1" customHeight="1" x14ac:dyDescent="0.2">
      <c r="A38" s="13"/>
      <c r="B38" s="29" t="s">
        <v>107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2">
      <c r="A40" s="9"/>
      <c r="B40" s="40"/>
      <c r="C40" s="76"/>
      <c r="D40" s="77"/>
      <c r="E40" s="41"/>
      <c r="F40" s="156" t="s">
        <v>103</v>
      </c>
      <c r="G40" s="41"/>
      <c r="H40" s="183" t="s">
        <v>102</v>
      </c>
      <c r="I40" s="184"/>
      <c r="J40" s="185"/>
      <c r="K40" s="41"/>
      <c r="L40" s="183" t="s">
        <v>105</v>
      </c>
      <c r="M40" s="184"/>
      <c r="N40" s="185"/>
      <c r="O40" s="42"/>
      <c r="R40" s="186"/>
      <c r="S40" s="186"/>
      <c r="T40" s="186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.0999999999999996" customHeight="1" x14ac:dyDescent="0.2">
      <c r="A41" s="13"/>
      <c r="B41" s="40"/>
      <c r="C41" s="10"/>
      <c r="E41" s="78"/>
      <c r="F41" s="157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6"/>
      <c r="S41" s="186"/>
      <c r="T41" s="186"/>
    </row>
    <row r="42" spans="1:35" ht="13.5" thickBot="1" x14ac:dyDescent="0.25">
      <c r="A42" s="11"/>
      <c r="B42" s="40"/>
      <c r="C42" s="80"/>
      <c r="D42" s="81"/>
      <c r="E42" s="41"/>
      <c r="F42" s="158"/>
      <c r="G42" s="41"/>
      <c r="H42" s="47" t="s">
        <v>101</v>
      </c>
      <c r="I42" s="41"/>
      <c r="J42" s="47" t="s">
        <v>100</v>
      </c>
      <c r="K42" s="41"/>
      <c r="L42" s="47" t="s">
        <v>101</v>
      </c>
      <c r="M42" s="41"/>
      <c r="N42" s="47" t="s">
        <v>100</v>
      </c>
      <c r="O42" s="42"/>
      <c r="Q42" s="10"/>
      <c r="R42" s="186"/>
      <c r="S42" s="186"/>
      <c r="T42" s="186"/>
    </row>
    <row r="43" spans="1:35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5.95" customHeight="1" x14ac:dyDescent="0.2">
      <c r="A44" s="84"/>
      <c r="B44" s="85"/>
      <c r="C44" s="52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.0999999999999996" customHeight="1" x14ac:dyDescent="0.2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5.95" customHeight="1" x14ac:dyDescent="0.2">
      <c r="A46" s="84"/>
      <c r="B46" s="85"/>
      <c r="C46" s="52" t="s">
        <v>110</v>
      </c>
      <c r="D46" s="53"/>
      <c r="E46" s="83"/>
      <c r="F46" s="3">
        <v>2880462</v>
      </c>
      <c r="G46" s="121"/>
      <c r="J46" s="143"/>
      <c r="K46" s="86"/>
      <c r="L46" s="3">
        <v>137164</v>
      </c>
      <c r="M46" s="101"/>
      <c r="N46" s="141">
        <f>IFERROR(L46/F46,0)</f>
        <v>4.76187500477354E-2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.0999999999999996" customHeight="1" thickBot="1" x14ac:dyDescent="0.25">
      <c r="A47" s="92"/>
      <c r="B47" s="93"/>
      <c r="C47" s="172"/>
      <c r="D47" s="172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5.95" customHeight="1" x14ac:dyDescent="0.2">
      <c r="A48" s="84"/>
      <c r="B48" s="85"/>
      <c r="C48" s="174" t="s">
        <v>0</v>
      </c>
      <c r="D48" s="175"/>
      <c r="E48" s="83"/>
      <c r="F48" s="67">
        <f>SUM(F44:F46)</f>
        <v>2880462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137164</v>
      </c>
      <c r="M48" s="83"/>
      <c r="N48" s="141">
        <f>IFERROR(L48/F48,0)</f>
        <v>4.76187500477354E-2</v>
      </c>
      <c r="O48" s="56"/>
      <c r="P48" s="83"/>
      <c r="R48" s="182"/>
      <c r="S48" s="182"/>
      <c r="T48" s="182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.1" customHeight="1" x14ac:dyDescent="0.2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.1" customHeight="1" x14ac:dyDescent="0.2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28"/>
    </row>
    <row r="51" spans="1:35" s="20" customFormat="1" ht="20.100000000000001" customHeight="1" x14ac:dyDescent="0.2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6" customHeight="1" x14ac:dyDescent="0.2">
      <c r="A53" s="10"/>
      <c r="B53" s="40"/>
      <c r="C53" s="159"/>
      <c r="D53" s="159"/>
      <c r="F53" s="160" t="s">
        <v>81</v>
      </c>
      <c r="G53" s="161"/>
      <c r="H53" s="162"/>
      <c r="I53" s="41"/>
      <c r="J53" s="163" t="s">
        <v>82</v>
      </c>
      <c r="K53" s="164"/>
      <c r="L53" s="165"/>
      <c r="M53" s="41"/>
      <c r="N53" s="163" t="s">
        <v>2</v>
      </c>
      <c r="O53" s="164"/>
      <c r="P53" s="165"/>
      <c r="Q53" s="41"/>
      <c r="R53" s="156" t="s">
        <v>3</v>
      </c>
      <c r="S53" s="41"/>
      <c r="T53" s="156" t="s">
        <v>6</v>
      </c>
      <c r="U53" s="41"/>
      <c r="V53" s="156" t="s">
        <v>4</v>
      </c>
      <c r="W53" s="41"/>
      <c r="X53" s="156" t="s">
        <v>7</v>
      </c>
      <c r="Y53" s="41"/>
      <c r="Z53" s="156" t="s">
        <v>0</v>
      </c>
      <c r="AA53" s="42"/>
      <c r="AD53" s="10"/>
      <c r="AF53" s="10"/>
      <c r="AG53" s="10"/>
      <c r="AH53" s="10"/>
      <c r="AI53" s="10"/>
    </row>
    <row r="54" spans="1:35" ht="5.0999999999999996" customHeight="1" x14ac:dyDescent="0.2">
      <c r="A54" s="10"/>
      <c r="B54" s="40"/>
      <c r="C54" s="159"/>
      <c r="D54" s="159"/>
      <c r="F54" s="43"/>
      <c r="J54" s="166"/>
      <c r="K54" s="167"/>
      <c r="L54" s="168"/>
      <c r="N54" s="166"/>
      <c r="O54" s="167"/>
      <c r="P54" s="168"/>
      <c r="R54" s="157"/>
      <c r="T54" s="157"/>
      <c r="V54" s="157"/>
      <c r="X54" s="157"/>
      <c r="Z54" s="157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25">
      <c r="B55" s="46"/>
      <c r="C55" s="159"/>
      <c r="D55" s="159"/>
      <c r="E55" s="41"/>
      <c r="F55" s="47" t="s">
        <v>1</v>
      </c>
      <c r="G55" s="41"/>
      <c r="H55" s="47" t="s">
        <v>89</v>
      </c>
      <c r="J55" s="169"/>
      <c r="K55" s="170"/>
      <c r="L55" s="171"/>
      <c r="N55" s="169"/>
      <c r="O55" s="170"/>
      <c r="P55" s="171"/>
      <c r="R55" s="158"/>
      <c r="T55" s="158"/>
      <c r="V55" s="158"/>
      <c r="X55" s="158"/>
      <c r="Z55" s="158"/>
      <c r="AA55" s="48"/>
      <c r="AB55" s="41"/>
    </row>
    <row r="56" spans="1:35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.100000000000001" customHeight="1" x14ac:dyDescent="0.2">
      <c r="B58" s="51"/>
      <c r="C58" s="187" t="s">
        <v>95</v>
      </c>
      <c r="D58" s="188" t="s">
        <v>83</v>
      </c>
      <c r="E58" s="21"/>
      <c r="F58" s="3"/>
      <c r="G58" s="121"/>
      <c r="H58" s="3">
        <v>327025</v>
      </c>
      <c r="I58" s="121"/>
      <c r="J58" s="192">
        <v>379950</v>
      </c>
      <c r="K58" s="193"/>
      <c r="L58" s="194"/>
      <c r="M58" s="121"/>
      <c r="N58" s="192">
        <v>8215</v>
      </c>
      <c r="O58" s="193"/>
      <c r="P58" s="194"/>
      <c r="Q58" s="121"/>
      <c r="R58" s="3">
        <v>20030</v>
      </c>
      <c r="S58" s="121"/>
      <c r="T58" s="3"/>
      <c r="U58" s="121"/>
      <c r="V58" s="3">
        <v>3615520</v>
      </c>
      <c r="W58" s="121"/>
      <c r="X58" s="3"/>
      <c r="Y58" s="54"/>
      <c r="Z58" s="55">
        <f>SUM(F58:X58)</f>
        <v>4350740</v>
      </c>
      <c r="AA58" s="56"/>
      <c r="AB58" s="57"/>
      <c r="AD58" s="10"/>
      <c r="AF58" s="10"/>
      <c r="AG58" s="10"/>
      <c r="AH58" s="10"/>
      <c r="AI58" s="10"/>
    </row>
    <row r="59" spans="1:35" s="16" customFormat="1" ht="5.0999999999999996" customHeight="1" x14ac:dyDescent="0.2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.100000000000001" customHeight="1" x14ac:dyDescent="0.2">
      <c r="B60" s="51"/>
      <c r="C60" s="187" t="s">
        <v>96</v>
      </c>
      <c r="D60" s="188" t="s">
        <v>84</v>
      </c>
      <c r="E60" s="21"/>
      <c r="F60" s="3"/>
      <c r="G60" s="121"/>
      <c r="H60" s="3">
        <v>1789480</v>
      </c>
      <c r="I60" s="121"/>
      <c r="J60" s="192">
        <v>2058075</v>
      </c>
      <c r="K60" s="193"/>
      <c r="L60" s="194"/>
      <c r="M60" s="121"/>
      <c r="N60" s="192">
        <v>44500</v>
      </c>
      <c r="O60" s="193"/>
      <c r="P60" s="194"/>
      <c r="Q60" s="121"/>
      <c r="R60" s="3">
        <v>129045</v>
      </c>
      <c r="S60" s="121"/>
      <c r="T60" s="3"/>
      <c r="U60" s="121"/>
      <c r="V60" s="3">
        <v>19584075</v>
      </c>
      <c r="W60" s="121"/>
      <c r="X60" s="3"/>
      <c r="Y60" s="54"/>
      <c r="Z60" s="55">
        <f>SUM(F60:X60)</f>
        <v>23605175</v>
      </c>
      <c r="AA60" s="56"/>
      <c r="AB60" s="57"/>
      <c r="AD60" s="10"/>
      <c r="AF60" s="10"/>
      <c r="AG60" s="10"/>
      <c r="AH60" s="10"/>
      <c r="AI60" s="10"/>
    </row>
    <row r="61" spans="1:35" s="16" customFormat="1" ht="5.0999999999999996" customHeight="1" x14ac:dyDescent="0.2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.100000000000001" customHeight="1" x14ac:dyDescent="0.2">
      <c r="B62" s="51"/>
      <c r="C62" s="187" t="s">
        <v>97</v>
      </c>
      <c r="D62" s="188" t="s">
        <v>85</v>
      </c>
      <c r="E62" s="21"/>
      <c r="F62" s="3"/>
      <c r="G62" s="121"/>
      <c r="H62" s="3">
        <v>327025</v>
      </c>
      <c r="I62" s="121"/>
      <c r="J62" s="192">
        <v>379950</v>
      </c>
      <c r="K62" s="193"/>
      <c r="L62" s="194"/>
      <c r="M62" s="121"/>
      <c r="N62" s="192">
        <v>8215</v>
      </c>
      <c r="O62" s="193"/>
      <c r="P62" s="194"/>
      <c r="Q62" s="121"/>
      <c r="R62" s="3">
        <v>20030</v>
      </c>
      <c r="S62" s="121"/>
      <c r="T62" s="3"/>
      <c r="U62" s="121"/>
      <c r="V62" s="3">
        <v>3615520</v>
      </c>
      <c r="W62" s="121"/>
      <c r="X62" s="3"/>
      <c r="Y62" s="54"/>
      <c r="Z62" s="55">
        <f>SUM(F62:X62)</f>
        <v>4350740</v>
      </c>
      <c r="AA62" s="56"/>
      <c r="AB62" s="57"/>
      <c r="AD62" s="10"/>
      <c r="AF62" s="10"/>
      <c r="AG62" s="10"/>
      <c r="AH62" s="10"/>
      <c r="AI62" s="10"/>
    </row>
    <row r="63" spans="1:35" s="16" customFormat="1" ht="5.0999999999999996" customHeight="1" x14ac:dyDescent="0.2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.100000000000001" customHeight="1" x14ac:dyDescent="0.2">
      <c r="B64" s="51"/>
      <c r="C64" s="187" t="s">
        <v>98</v>
      </c>
      <c r="D64" s="188" t="s">
        <v>86</v>
      </c>
      <c r="E64" s="21"/>
      <c r="F64" s="3"/>
      <c r="G64" s="121"/>
      <c r="H64" s="3">
        <v>27263</v>
      </c>
      <c r="I64" s="121"/>
      <c r="J64" s="192">
        <v>31669</v>
      </c>
      <c r="K64" s="193"/>
      <c r="L64" s="194"/>
      <c r="M64" s="121"/>
      <c r="N64" s="192">
        <v>6820</v>
      </c>
      <c r="O64" s="193"/>
      <c r="P64" s="194"/>
      <c r="Q64" s="121"/>
      <c r="R64" s="3"/>
      <c r="S64" s="121"/>
      <c r="T64" s="3"/>
      <c r="U64" s="121"/>
      <c r="V64" s="3">
        <v>301292</v>
      </c>
      <c r="W64" s="121"/>
      <c r="X64" s="3"/>
      <c r="Y64" s="54"/>
      <c r="Z64" s="55">
        <f>SUM(F64:X64)</f>
        <v>367044</v>
      </c>
      <c r="AA64" s="56"/>
      <c r="AB64" s="57"/>
      <c r="AD64" s="10"/>
      <c r="AF64" s="10"/>
      <c r="AG64" s="10"/>
      <c r="AH64" s="10"/>
      <c r="AI64" s="10"/>
    </row>
    <row r="65" spans="1:35" s="16" customFormat="1" ht="5.0999999999999996" customHeight="1" x14ac:dyDescent="0.2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.100000000000001" customHeight="1" x14ac:dyDescent="0.2">
      <c r="A66" s="9"/>
      <c r="B66" s="51"/>
      <c r="C66" s="187" t="s">
        <v>99</v>
      </c>
      <c r="D66" s="188" t="s">
        <v>87</v>
      </c>
      <c r="E66" s="21"/>
      <c r="F66" s="3"/>
      <c r="G66" s="121"/>
      <c r="H66" s="3">
        <v>272505</v>
      </c>
      <c r="I66" s="121"/>
      <c r="J66" s="192">
        <v>316625</v>
      </c>
      <c r="K66" s="193"/>
      <c r="L66" s="194"/>
      <c r="M66" s="121"/>
      <c r="N66" s="192">
        <v>692</v>
      </c>
      <c r="O66" s="193"/>
      <c r="P66" s="194"/>
      <c r="Q66" s="121"/>
      <c r="R66" s="3"/>
      <c r="S66" s="121"/>
      <c r="T66" s="3"/>
      <c r="U66" s="121"/>
      <c r="V66" s="3">
        <v>3012935</v>
      </c>
      <c r="W66" s="121"/>
      <c r="X66" s="3"/>
      <c r="Y66" s="54"/>
      <c r="Z66" s="55">
        <f>SUM(F66:X66)</f>
        <v>3602757</v>
      </c>
      <c r="AA66" s="56"/>
      <c r="AB66" s="57"/>
    </row>
    <row r="67" spans="1:35" ht="5.0999999999999996" customHeight="1" thickBot="1" x14ac:dyDescent="0.25">
      <c r="A67" s="13"/>
      <c r="B67" s="49"/>
      <c r="C67" s="172"/>
      <c r="D67" s="172"/>
      <c r="E67" s="14"/>
      <c r="F67" s="63"/>
      <c r="G67" s="10"/>
      <c r="H67" s="63"/>
      <c r="I67" s="10"/>
      <c r="J67" s="173"/>
      <c r="K67" s="173"/>
      <c r="L67" s="173"/>
      <c r="M67" s="10"/>
      <c r="N67" s="173"/>
      <c r="O67" s="173"/>
      <c r="P67" s="173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.100000000000001" customHeight="1" x14ac:dyDescent="0.2">
      <c r="A68" s="118"/>
      <c r="B68" s="119"/>
      <c r="C68" s="174" t="s">
        <v>0</v>
      </c>
      <c r="D68" s="175"/>
      <c r="E68" s="57"/>
      <c r="F68" s="67">
        <f>SUM(F58:F66)</f>
        <v>0</v>
      </c>
      <c r="G68" s="21"/>
      <c r="H68" s="68">
        <f>SUM(H58:H66)</f>
        <v>2743298</v>
      </c>
      <c r="I68" s="57"/>
      <c r="J68" s="195">
        <f>SUM(J58:L66)</f>
        <v>3166269</v>
      </c>
      <c r="K68" s="196"/>
      <c r="L68" s="197"/>
      <c r="M68" s="57"/>
      <c r="N68" s="195">
        <f>SUM(N58:P66)</f>
        <v>68442</v>
      </c>
      <c r="O68" s="196"/>
      <c r="P68" s="197"/>
      <c r="Q68" s="57"/>
      <c r="R68" s="67">
        <f>SUM(R58:R66)</f>
        <v>169105</v>
      </c>
      <c r="S68" s="57"/>
      <c r="T68" s="67">
        <f>SUM(T58:T66)</f>
        <v>0</v>
      </c>
      <c r="U68" s="57"/>
      <c r="V68" s="68">
        <f>SUM(V58:V66)</f>
        <v>30129342</v>
      </c>
      <c r="W68" s="57"/>
      <c r="X68" s="68">
        <f>SUM(X58:X66)</f>
        <v>0</v>
      </c>
      <c r="Y68" s="57"/>
      <c r="Z68" s="68">
        <f>SUM(Z58:Z66)</f>
        <v>36276456</v>
      </c>
      <c r="AA68" s="56"/>
      <c r="AB68" s="120"/>
    </row>
    <row r="69" spans="1:35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" x14ac:dyDescent="0.2">
      <c r="A71" s="9"/>
      <c r="B71" s="9"/>
      <c r="C71" s="28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" x14ac:dyDescent="0.2">
      <c r="A72" s="9"/>
      <c r="B72" s="9"/>
      <c r="C72" s="28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.1" customHeight="1" x14ac:dyDescent="0.2">
      <c r="AD74" s="10"/>
      <c r="AF74" s="10"/>
      <c r="AG74" s="10"/>
      <c r="AH74" s="10"/>
      <c r="AI74" s="10"/>
    </row>
    <row r="75" spans="1:35" ht="23.1" customHeight="1" x14ac:dyDescent="0.2">
      <c r="AD75" s="10"/>
      <c r="AF75" s="10"/>
      <c r="AG75" s="10"/>
      <c r="AH75" s="10"/>
      <c r="AI75" s="10"/>
    </row>
    <row r="76" spans="1:35" ht="23.1" customHeight="1" x14ac:dyDescent="0.2">
      <c r="AD76" s="10"/>
      <c r="AF76" s="10"/>
      <c r="AG76" s="10"/>
      <c r="AH76" s="10"/>
      <c r="AI76" s="10"/>
    </row>
    <row r="77" spans="1:35" ht="23.1" customHeight="1" x14ac:dyDescent="0.2">
      <c r="AD77" s="10"/>
      <c r="AF77" s="10"/>
      <c r="AG77" s="10"/>
      <c r="AH77" s="10"/>
      <c r="AI77" s="10"/>
    </row>
    <row r="78" spans="1:35" ht="23.1" customHeight="1" x14ac:dyDescent="0.2">
      <c r="AD78" s="10"/>
      <c r="AF78" s="10"/>
      <c r="AG78" s="10"/>
      <c r="AH78" s="10"/>
      <c r="AI78" s="10"/>
    </row>
    <row r="79" spans="1:35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47:D47"/>
    <mergeCell ref="F40:F42"/>
    <mergeCell ref="J29:L29"/>
    <mergeCell ref="N21:P21"/>
    <mergeCell ref="N23:P23"/>
    <mergeCell ref="C35:D35"/>
    <mergeCell ref="C34:D34"/>
    <mergeCell ref="J34:L34"/>
    <mergeCell ref="N34:P34"/>
    <mergeCell ref="N31:P31"/>
    <mergeCell ref="N33:P33"/>
    <mergeCell ref="J31:L31"/>
    <mergeCell ref="J33:L33"/>
    <mergeCell ref="N35:P35"/>
    <mergeCell ref="J35:L35"/>
    <mergeCell ref="J27:L27"/>
    <mergeCell ref="C64:D64"/>
    <mergeCell ref="C66:D66"/>
    <mergeCell ref="C58:D58"/>
    <mergeCell ref="C60:D60"/>
    <mergeCell ref="C62:D62"/>
    <mergeCell ref="B6:C6"/>
    <mergeCell ref="X17:X19"/>
    <mergeCell ref="C17:D19"/>
    <mergeCell ref="T17:T19"/>
    <mergeCell ref="V17:V19"/>
    <mergeCell ref="D13:O13"/>
    <mergeCell ref="D11:O11"/>
    <mergeCell ref="F17:H17"/>
    <mergeCell ref="N27:P27"/>
    <mergeCell ref="N29:P29"/>
    <mergeCell ref="J53:L55"/>
    <mergeCell ref="N53:P55"/>
    <mergeCell ref="J68:L68"/>
    <mergeCell ref="N68:P68"/>
    <mergeCell ref="J64:L64"/>
    <mergeCell ref="N64:P64"/>
    <mergeCell ref="H40:J40"/>
    <mergeCell ref="L40:N40"/>
    <mergeCell ref="F53:H53"/>
    <mergeCell ref="J66:L66"/>
    <mergeCell ref="N66:P66"/>
    <mergeCell ref="V53:V55"/>
    <mergeCell ref="X53:X55"/>
    <mergeCell ref="R17:R19"/>
    <mergeCell ref="R48:T48"/>
    <mergeCell ref="R40:T42"/>
    <mergeCell ref="Z17:Z19"/>
    <mergeCell ref="J21:L21"/>
    <mergeCell ref="J23:L23"/>
    <mergeCell ref="J25:L25"/>
    <mergeCell ref="J17:L19"/>
    <mergeCell ref="N17:P19"/>
    <mergeCell ref="N25:P25"/>
    <mergeCell ref="C53:D55"/>
    <mergeCell ref="D2:Z3"/>
    <mergeCell ref="C68:D68"/>
    <mergeCell ref="C67:D67"/>
    <mergeCell ref="J67:L67"/>
    <mergeCell ref="N67:P67"/>
    <mergeCell ref="C48:D48"/>
    <mergeCell ref="J58:L58"/>
    <mergeCell ref="N58:P58"/>
    <mergeCell ref="J60:L60"/>
    <mergeCell ref="N60:P60"/>
    <mergeCell ref="J62:L62"/>
    <mergeCell ref="N62:P62"/>
    <mergeCell ref="Z53:Z55"/>
    <mergeCell ref="R53:R55"/>
    <mergeCell ref="T53:T55"/>
  </mergeCells>
  <phoneticPr fontId="41" type="noConversion"/>
  <dataValidations disablePrompts="1"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r:id="rId1"/>
  <ignoredErrors>
    <ignoredError sqref="D1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D198"/>
  <sheetViews>
    <sheetView zoomScale="86" zoomScaleNormal="93" zoomScalePageLayoutView="93" workbookViewId="0">
      <selection activeCell="L48" sqref="L48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7.42578125" style="11" bestFit="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4" style="10" customWidth="1"/>
    <col min="27" max="27" width="2" style="11" customWidth="1"/>
    <col min="28" max="28" width="0.85546875" style="11" customWidth="1"/>
    <col min="29" max="29" width="11.42578125" style="10" hidden="1" customWidth="1"/>
    <col min="30" max="30" width="0.85546875" style="11" hidden="1" customWidth="1"/>
    <col min="31" max="31" width="11.42578125" style="10" hidden="1" customWidth="1"/>
    <col min="32" max="32" width="0.85546875" style="11" hidden="1" customWidth="1"/>
    <col min="33" max="33" width="11.42578125" style="12" hidden="1" customWidth="1"/>
    <col min="34" max="35" width="0.85546875" style="11" hidden="1" customWidth="1"/>
    <col min="36" max="290" width="9.140625" style="10" hidden="1" customWidth="1"/>
    <col min="291" max="16384" width="8.7109375" style="10" hidden="1"/>
  </cols>
  <sheetData>
    <row r="1" spans="1:35" ht="15" x14ac:dyDescent="0.2"/>
    <row r="2" spans="1:35" ht="30" customHeight="1" x14ac:dyDescent="0.2">
      <c r="D2" s="150" t="s">
        <v>104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35" ht="36.950000000000003" customHeight="1" x14ac:dyDescent="0.2"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35" ht="15" x14ac:dyDescent="0.2"/>
    <row r="5" spans="1:35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.1" customHeight="1" x14ac:dyDescent="0.2">
      <c r="A6" s="19"/>
      <c r="B6" s="151"/>
      <c r="C6" s="151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4.95" customHeight="1" x14ac:dyDescent="0.2">
      <c r="A11" s="13"/>
      <c r="B11" s="13"/>
      <c r="C11" s="26" t="s">
        <v>109</v>
      </c>
      <c r="D11" s="201" t="str">
        <f>Summary!D11:O11</f>
        <v>Rancho Santiago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3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2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4.95" customHeight="1" x14ac:dyDescent="0.2">
      <c r="A13" s="13"/>
      <c r="B13" s="13"/>
      <c r="C13" s="26" t="s">
        <v>90</v>
      </c>
      <c r="D13" s="198" t="s">
        <v>119</v>
      </c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200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2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2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2">
      <c r="A17" s="10"/>
      <c r="B17" s="40"/>
      <c r="C17" s="159"/>
      <c r="D17" s="159"/>
      <c r="F17" s="160" t="s">
        <v>81</v>
      </c>
      <c r="G17" s="161"/>
      <c r="H17" s="162"/>
      <c r="I17" s="44"/>
      <c r="J17" s="163" t="s">
        <v>82</v>
      </c>
      <c r="K17" s="164"/>
      <c r="L17" s="165"/>
      <c r="M17" s="44"/>
      <c r="N17" s="163" t="s">
        <v>2</v>
      </c>
      <c r="O17" s="164"/>
      <c r="P17" s="165"/>
      <c r="Q17" s="44"/>
      <c r="R17" s="156" t="s">
        <v>3</v>
      </c>
      <c r="S17" s="44"/>
      <c r="T17" s="156" t="s">
        <v>6</v>
      </c>
      <c r="U17" s="44"/>
      <c r="V17" s="156" t="s">
        <v>4</v>
      </c>
      <c r="W17" s="44"/>
      <c r="X17" s="156" t="s">
        <v>7</v>
      </c>
      <c r="Y17" s="44"/>
      <c r="Z17" s="156" t="s">
        <v>0</v>
      </c>
      <c r="AA17" s="42"/>
    </row>
    <row r="18" spans="1:35" ht="5.0999999999999996" customHeight="1" x14ac:dyDescent="0.2">
      <c r="A18" s="10"/>
      <c r="B18" s="40"/>
      <c r="C18" s="159"/>
      <c r="D18" s="159"/>
      <c r="F18" s="43"/>
      <c r="J18" s="166"/>
      <c r="K18" s="167"/>
      <c r="L18" s="168"/>
      <c r="N18" s="166"/>
      <c r="O18" s="167"/>
      <c r="P18" s="168"/>
      <c r="R18" s="157"/>
      <c r="T18" s="157"/>
      <c r="V18" s="157"/>
      <c r="X18" s="157"/>
      <c r="Z18" s="157"/>
      <c r="AA18" s="42"/>
    </row>
    <row r="19" spans="1:35" s="45" customFormat="1" ht="29.1" customHeight="1" thickBot="1" x14ac:dyDescent="0.25">
      <c r="B19" s="46"/>
      <c r="C19" s="159"/>
      <c r="D19" s="159"/>
      <c r="E19" s="44"/>
      <c r="F19" s="47" t="s">
        <v>1</v>
      </c>
      <c r="G19" s="44"/>
      <c r="H19" s="47" t="s">
        <v>89</v>
      </c>
      <c r="J19" s="169"/>
      <c r="K19" s="170"/>
      <c r="L19" s="171"/>
      <c r="N19" s="169"/>
      <c r="O19" s="170"/>
      <c r="P19" s="171"/>
      <c r="R19" s="158"/>
      <c r="T19" s="158"/>
      <c r="V19" s="158"/>
      <c r="X19" s="158"/>
      <c r="Z19" s="158"/>
      <c r="AA19" s="48"/>
      <c r="AB19" s="44"/>
    </row>
    <row r="20" spans="1:35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.100000000000001" customHeight="1" x14ac:dyDescent="0.2">
      <c r="A21" s="19"/>
      <c r="B21" s="51"/>
      <c r="C21" s="139" t="s">
        <v>91</v>
      </c>
      <c r="D21" s="53"/>
      <c r="E21" s="21"/>
      <c r="F21" s="3">
        <v>247714</v>
      </c>
      <c r="G21" s="121"/>
      <c r="H21" s="3">
        <v>39738</v>
      </c>
      <c r="I21" s="121"/>
      <c r="J21" s="192">
        <v>113308</v>
      </c>
      <c r="K21" s="193"/>
      <c r="L21" s="194"/>
      <c r="M21" s="121"/>
      <c r="N21" s="192">
        <v>16051</v>
      </c>
      <c r="O21" s="193"/>
      <c r="P21" s="194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416811</v>
      </c>
      <c r="AA21" s="56"/>
      <c r="AB21" s="57"/>
    </row>
    <row r="22" spans="1:35" ht="5.0999999999999996" customHeight="1" x14ac:dyDescent="0.2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.100000000000001" customHeight="1" x14ac:dyDescent="0.2">
      <c r="A23" s="19"/>
      <c r="B23" s="51"/>
      <c r="C23" s="139" t="s">
        <v>94</v>
      </c>
      <c r="D23" s="53"/>
      <c r="E23" s="21"/>
      <c r="F23" s="3">
        <v>766733</v>
      </c>
      <c r="G23" s="121"/>
      <c r="H23" s="3">
        <v>122999</v>
      </c>
      <c r="I23" s="121"/>
      <c r="J23" s="192">
        <v>940129</v>
      </c>
      <c r="K23" s="193"/>
      <c r="L23" s="194"/>
      <c r="M23" s="121"/>
      <c r="N23" s="192">
        <v>49681</v>
      </c>
      <c r="O23" s="193"/>
      <c r="P23" s="194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1879542</v>
      </c>
      <c r="AA23" s="56"/>
      <c r="AB23" s="57"/>
    </row>
    <row r="24" spans="1:35" ht="5.0999999999999996" customHeight="1" x14ac:dyDescent="0.2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.100000000000001" customHeight="1" x14ac:dyDescent="0.2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2"/>
      <c r="K25" s="193"/>
      <c r="L25" s="194"/>
      <c r="M25" s="121"/>
      <c r="N25" s="192"/>
      <c r="O25" s="193"/>
      <c r="P25" s="194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.0999999999999996" customHeight="1" x14ac:dyDescent="0.2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.100000000000001" customHeight="1" x14ac:dyDescent="0.2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2"/>
      <c r="K27" s="193"/>
      <c r="L27" s="194"/>
      <c r="M27" s="121"/>
      <c r="N27" s="192"/>
      <c r="O27" s="193"/>
      <c r="P27" s="194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.0999999999999996" customHeight="1" x14ac:dyDescent="0.2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.100000000000001" customHeight="1" x14ac:dyDescent="0.2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2"/>
      <c r="K29" s="193"/>
      <c r="L29" s="194"/>
      <c r="M29" s="121"/>
      <c r="N29" s="192"/>
      <c r="O29" s="193"/>
      <c r="P29" s="194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.0999999999999996" customHeight="1" x14ac:dyDescent="0.2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.100000000000001" customHeight="1" x14ac:dyDescent="0.2">
      <c r="A31" s="19"/>
      <c r="B31" s="51"/>
      <c r="C31" s="139" t="s">
        <v>115</v>
      </c>
      <c r="D31" s="53"/>
      <c r="E31" s="21"/>
      <c r="F31" s="3">
        <v>165142</v>
      </c>
      <c r="G31" s="121"/>
      <c r="H31" s="3">
        <v>26492</v>
      </c>
      <c r="I31" s="121"/>
      <c r="J31" s="192"/>
      <c r="K31" s="193"/>
      <c r="L31" s="194"/>
      <c r="M31" s="121"/>
      <c r="N31" s="192">
        <v>10701</v>
      </c>
      <c r="O31" s="193"/>
      <c r="P31" s="194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202335</v>
      </c>
      <c r="AA31" s="56"/>
      <c r="AB31" s="57"/>
    </row>
    <row r="32" spans="1:35" ht="5.0999999999999996" customHeight="1" x14ac:dyDescent="0.2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.100000000000001" customHeight="1" x14ac:dyDescent="0.2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2"/>
      <c r="K33" s="193"/>
      <c r="L33" s="194"/>
      <c r="M33" s="121"/>
      <c r="N33" s="192"/>
      <c r="O33" s="193"/>
      <c r="P33" s="194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.0999999999999996" customHeight="1" thickBot="1" x14ac:dyDescent="0.25">
      <c r="A34" s="13"/>
      <c r="B34" s="49"/>
      <c r="C34" s="172"/>
      <c r="D34" s="172"/>
      <c r="E34" s="14"/>
      <c r="F34" s="64"/>
      <c r="G34" s="10"/>
      <c r="H34" s="64"/>
      <c r="I34" s="10"/>
      <c r="J34" s="173"/>
      <c r="K34" s="173"/>
      <c r="L34" s="173"/>
      <c r="M34" s="10"/>
      <c r="N34" s="173"/>
      <c r="O34" s="173"/>
      <c r="P34" s="173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.100000000000001" customHeight="1" x14ac:dyDescent="0.2">
      <c r="A35" s="19"/>
      <c r="B35" s="51"/>
      <c r="C35" s="174" t="s">
        <v>0</v>
      </c>
      <c r="D35" s="175"/>
      <c r="E35" s="57"/>
      <c r="F35" s="67">
        <f>SUM(F21:F33)</f>
        <v>1179589</v>
      </c>
      <c r="G35" s="21"/>
      <c r="H35" s="68">
        <f>SUM(H21:H33)</f>
        <v>189229</v>
      </c>
      <c r="I35" s="57"/>
      <c r="J35" s="195">
        <f>SUM(J21:L33)</f>
        <v>1053437</v>
      </c>
      <c r="K35" s="196"/>
      <c r="L35" s="197"/>
      <c r="M35" s="57"/>
      <c r="N35" s="195">
        <f>SUM(N21:P33)</f>
        <v>76433</v>
      </c>
      <c r="O35" s="196"/>
      <c r="P35" s="197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2498688</v>
      </c>
      <c r="AA35" s="56"/>
      <c r="AB35" s="57"/>
    </row>
    <row r="36" spans="1:35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.1" customHeight="1" x14ac:dyDescent="0.2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.1" customHeight="1" x14ac:dyDescent="0.2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2">
      <c r="A40" s="9"/>
      <c r="B40" s="40"/>
      <c r="C40" s="76"/>
      <c r="D40" s="77"/>
      <c r="E40" s="44"/>
      <c r="F40" s="156" t="s">
        <v>103</v>
      </c>
      <c r="G40" s="44"/>
      <c r="H40" s="183" t="s">
        <v>102</v>
      </c>
      <c r="I40" s="184"/>
      <c r="J40" s="185"/>
      <c r="K40" s="44"/>
      <c r="L40" s="183" t="s">
        <v>105</v>
      </c>
      <c r="M40" s="184"/>
      <c r="N40" s="185"/>
      <c r="O40" s="42"/>
      <c r="R40" s="186"/>
      <c r="S40" s="186"/>
      <c r="T40" s="186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.0999999999999996" customHeight="1" x14ac:dyDescent="0.2">
      <c r="A41" s="13"/>
      <c r="B41" s="40"/>
      <c r="C41" s="10"/>
      <c r="E41" s="78"/>
      <c r="F41" s="157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6"/>
      <c r="S41" s="186"/>
      <c r="T41" s="186"/>
    </row>
    <row r="42" spans="1:35" ht="13.5" thickBot="1" x14ac:dyDescent="0.25">
      <c r="A42" s="11"/>
      <c r="B42" s="40"/>
      <c r="C42" s="80"/>
      <c r="D42" s="81"/>
      <c r="E42" s="44"/>
      <c r="F42" s="158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6"/>
      <c r="S42" s="186"/>
      <c r="T42" s="186"/>
    </row>
    <row r="43" spans="1:35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5.95" customHeight="1" x14ac:dyDescent="0.2">
      <c r="A44" s="84"/>
      <c r="B44" s="85"/>
      <c r="C44" s="117" t="s">
        <v>111</v>
      </c>
      <c r="D44" s="53"/>
      <c r="E44" s="83"/>
      <c r="F44" s="3">
        <v>1222762</v>
      </c>
      <c r="G44" s="121"/>
      <c r="H44" s="3">
        <v>43173</v>
      </c>
      <c r="I44" s="86"/>
      <c r="J44" s="141">
        <f>IFERROR(H44/F44,0)</f>
        <v>3.530777044101796E-2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.0999999999999996" customHeight="1" x14ac:dyDescent="0.2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5.95" customHeight="1" x14ac:dyDescent="0.2">
      <c r="A46" s="84"/>
      <c r="B46" s="85"/>
      <c r="C46" s="117" t="s">
        <v>110</v>
      </c>
      <c r="D46" s="53"/>
      <c r="E46" s="83"/>
      <c r="F46" s="3">
        <v>198691</v>
      </c>
      <c r="G46" s="121"/>
      <c r="J46" s="143"/>
      <c r="K46" s="86"/>
      <c r="L46" s="3">
        <v>9462</v>
      </c>
      <c r="M46" s="101"/>
      <c r="N46" s="141">
        <f>IFERROR(L46/F46,0)</f>
        <v>4.7621683921264681E-2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.0999999999999996" customHeight="1" thickBot="1" x14ac:dyDescent="0.25">
      <c r="A47" s="92"/>
      <c r="B47" s="93"/>
      <c r="C47" s="172"/>
      <c r="D47" s="172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5.95" customHeight="1" x14ac:dyDescent="0.2">
      <c r="A48" s="84"/>
      <c r="B48" s="85"/>
      <c r="C48" s="174" t="s">
        <v>0</v>
      </c>
      <c r="D48" s="175"/>
      <c r="E48" s="83"/>
      <c r="F48" s="67">
        <f>SUM(F44:F46)</f>
        <v>1421453</v>
      </c>
      <c r="G48" s="21"/>
      <c r="H48" s="67">
        <f>H44</f>
        <v>43173</v>
      </c>
      <c r="I48" s="83"/>
      <c r="J48" s="141">
        <f>IFERROR(H48/F48,0)</f>
        <v>3.0372442845454616E-2</v>
      </c>
      <c r="K48" s="86"/>
      <c r="L48" s="67">
        <f>L46</f>
        <v>9462</v>
      </c>
      <c r="M48" s="83"/>
      <c r="N48" s="141">
        <f>IFERROR(L48/F48,0)</f>
        <v>6.6565690177585891E-3</v>
      </c>
      <c r="O48" s="56"/>
      <c r="P48" s="83"/>
      <c r="R48" s="182"/>
      <c r="S48" s="182"/>
      <c r="T48" s="182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.1" customHeight="1" x14ac:dyDescent="0.2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.1" customHeight="1" x14ac:dyDescent="0.2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.100000000000001" customHeight="1" x14ac:dyDescent="0.2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6" customHeight="1" x14ac:dyDescent="0.2">
      <c r="A53" s="10"/>
      <c r="B53" s="40"/>
      <c r="C53" s="159"/>
      <c r="D53" s="159"/>
      <c r="F53" s="160" t="s">
        <v>81</v>
      </c>
      <c r="G53" s="161"/>
      <c r="H53" s="162"/>
      <c r="I53" s="44"/>
      <c r="J53" s="163" t="s">
        <v>82</v>
      </c>
      <c r="K53" s="164"/>
      <c r="L53" s="165"/>
      <c r="M53" s="44"/>
      <c r="N53" s="163" t="s">
        <v>2</v>
      </c>
      <c r="O53" s="164"/>
      <c r="P53" s="165"/>
      <c r="Q53" s="44"/>
      <c r="R53" s="156" t="s">
        <v>3</v>
      </c>
      <c r="S53" s="44"/>
      <c r="T53" s="156" t="s">
        <v>6</v>
      </c>
      <c r="U53" s="44"/>
      <c r="V53" s="156" t="s">
        <v>4</v>
      </c>
      <c r="W53" s="44"/>
      <c r="X53" s="156" t="s">
        <v>7</v>
      </c>
      <c r="Y53" s="44"/>
      <c r="Z53" s="156" t="s">
        <v>0</v>
      </c>
      <c r="AA53" s="42"/>
      <c r="AD53" s="10"/>
      <c r="AF53" s="10"/>
      <c r="AG53" s="10"/>
      <c r="AH53" s="10"/>
      <c r="AI53" s="10"/>
    </row>
    <row r="54" spans="1:35" ht="5.0999999999999996" customHeight="1" x14ac:dyDescent="0.2">
      <c r="A54" s="10"/>
      <c r="B54" s="40"/>
      <c r="C54" s="159"/>
      <c r="D54" s="159"/>
      <c r="F54" s="43"/>
      <c r="J54" s="166"/>
      <c r="K54" s="167"/>
      <c r="L54" s="168"/>
      <c r="N54" s="166"/>
      <c r="O54" s="167"/>
      <c r="P54" s="168"/>
      <c r="R54" s="157"/>
      <c r="T54" s="157"/>
      <c r="V54" s="157"/>
      <c r="X54" s="157"/>
      <c r="Z54" s="157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25">
      <c r="B55" s="46"/>
      <c r="C55" s="159"/>
      <c r="D55" s="159"/>
      <c r="E55" s="44"/>
      <c r="F55" s="47" t="s">
        <v>1</v>
      </c>
      <c r="G55" s="44"/>
      <c r="H55" s="47" t="s">
        <v>89</v>
      </c>
      <c r="J55" s="169"/>
      <c r="K55" s="170"/>
      <c r="L55" s="171"/>
      <c r="N55" s="169"/>
      <c r="O55" s="170"/>
      <c r="P55" s="171"/>
      <c r="R55" s="158"/>
      <c r="T55" s="158"/>
      <c r="V55" s="158"/>
      <c r="X55" s="158"/>
      <c r="Z55" s="158"/>
      <c r="AA55" s="48"/>
      <c r="AB55" s="44"/>
    </row>
    <row r="56" spans="1:35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.100000000000001" customHeight="1" x14ac:dyDescent="0.2">
      <c r="B58" s="51"/>
      <c r="C58" s="187" t="s">
        <v>95</v>
      </c>
      <c r="D58" s="188" t="s">
        <v>83</v>
      </c>
      <c r="E58" s="21"/>
      <c r="F58" s="3">
        <v>636978</v>
      </c>
      <c r="G58" s="121"/>
      <c r="H58" s="3"/>
      <c r="I58" s="121"/>
      <c r="J58" s="192">
        <v>568856</v>
      </c>
      <c r="K58" s="193"/>
      <c r="L58" s="194"/>
      <c r="M58" s="121"/>
      <c r="N58" s="192"/>
      <c r="O58" s="193"/>
      <c r="P58" s="194"/>
      <c r="Q58" s="121"/>
      <c r="R58" s="3">
        <v>41274</v>
      </c>
      <c r="S58" s="121"/>
      <c r="T58" s="3"/>
      <c r="U58" s="121"/>
      <c r="V58" s="3"/>
      <c r="W58" s="121"/>
      <c r="X58" s="3"/>
      <c r="Y58" s="54"/>
      <c r="Z58" s="55">
        <f>SUM(F58:X58)</f>
        <v>1247108</v>
      </c>
      <c r="AA58" s="56"/>
      <c r="AB58" s="57"/>
      <c r="AD58" s="10"/>
      <c r="AF58" s="10"/>
      <c r="AG58" s="10"/>
      <c r="AH58" s="10"/>
      <c r="AI58" s="10"/>
    </row>
    <row r="59" spans="1:35" s="16" customFormat="1" ht="5.0999999999999996" customHeight="1" x14ac:dyDescent="0.2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.100000000000001" customHeight="1" x14ac:dyDescent="0.2">
      <c r="B60" s="51"/>
      <c r="C60" s="187" t="s">
        <v>96</v>
      </c>
      <c r="D60" s="188" t="s">
        <v>84</v>
      </c>
      <c r="E60" s="21"/>
      <c r="F60" s="3">
        <v>448244</v>
      </c>
      <c r="G60" s="121"/>
      <c r="H60" s="3">
        <v>174091</v>
      </c>
      <c r="I60" s="121"/>
      <c r="J60" s="192">
        <v>400306</v>
      </c>
      <c r="K60" s="193"/>
      <c r="L60" s="194"/>
      <c r="M60" s="121"/>
      <c r="N60" s="192"/>
      <c r="O60" s="193"/>
      <c r="P60" s="194"/>
      <c r="Q60" s="121"/>
      <c r="R60" s="3">
        <v>29044</v>
      </c>
      <c r="S60" s="121"/>
      <c r="T60" s="3"/>
      <c r="U60" s="121"/>
      <c r="V60" s="3"/>
      <c r="W60" s="121"/>
      <c r="X60" s="3"/>
      <c r="Y60" s="54"/>
      <c r="Z60" s="55">
        <f>SUM(F60:X60)</f>
        <v>1051685</v>
      </c>
      <c r="AA60" s="56"/>
      <c r="AB60" s="57"/>
      <c r="AD60" s="10"/>
      <c r="AF60" s="10"/>
      <c r="AG60" s="10"/>
      <c r="AH60" s="10"/>
      <c r="AI60" s="10"/>
    </row>
    <row r="61" spans="1:35" s="16" customFormat="1" ht="5.0999999999999996" customHeight="1" x14ac:dyDescent="0.2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.100000000000001" customHeight="1" x14ac:dyDescent="0.2">
      <c r="B62" s="51"/>
      <c r="C62" s="187" t="s">
        <v>97</v>
      </c>
      <c r="D62" s="188" t="s">
        <v>85</v>
      </c>
      <c r="E62" s="21"/>
      <c r="F62" s="3">
        <v>94367</v>
      </c>
      <c r="G62" s="121"/>
      <c r="H62" s="3"/>
      <c r="I62" s="121"/>
      <c r="J62" s="192"/>
      <c r="K62" s="193"/>
      <c r="L62" s="194"/>
      <c r="M62" s="121"/>
      <c r="N62" s="192"/>
      <c r="O62" s="193"/>
      <c r="P62" s="194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94367</v>
      </c>
      <c r="AA62" s="56"/>
      <c r="AB62" s="57"/>
      <c r="AD62" s="10"/>
      <c r="AF62" s="10"/>
      <c r="AG62" s="10"/>
      <c r="AH62" s="10"/>
      <c r="AI62" s="10"/>
    </row>
    <row r="63" spans="1:35" s="16" customFormat="1" ht="5.0999999999999996" customHeight="1" x14ac:dyDescent="0.2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.100000000000001" customHeight="1" x14ac:dyDescent="0.2">
      <c r="B64" s="51"/>
      <c r="C64" s="187" t="s">
        <v>98</v>
      </c>
      <c r="D64" s="188" t="s">
        <v>86</v>
      </c>
      <c r="E64" s="21"/>
      <c r="F64" s="3"/>
      <c r="G64" s="121"/>
      <c r="H64" s="3">
        <v>15138</v>
      </c>
      <c r="I64" s="121"/>
      <c r="J64" s="192">
        <v>84275</v>
      </c>
      <c r="K64" s="193"/>
      <c r="L64" s="194"/>
      <c r="M64" s="121"/>
      <c r="N64" s="192"/>
      <c r="O64" s="193"/>
      <c r="P64" s="194"/>
      <c r="Q64" s="121"/>
      <c r="R64" s="3">
        <v>6115</v>
      </c>
      <c r="S64" s="121"/>
      <c r="T64" s="3"/>
      <c r="U64" s="121"/>
      <c r="V64" s="3"/>
      <c r="W64" s="121"/>
      <c r="X64" s="3"/>
      <c r="Y64" s="54"/>
      <c r="Z64" s="55">
        <f>SUM(F64:X64)</f>
        <v>105528</v>
      </c>
      <c r="AA64" s="56"/>
      <c r="AB64" s="57"/>
      <c r="AD64" s="10"/>
      <c r="AF64" s="10"/>
      <c r="AG64" s="10"/>
      <c r="AH64" s="10"/>
      <c r="AI64" s="10"/>
    </row>
    <row r="65" spans="1:35" s="16" customFormat="1" ht="5.0999999999999996" customHeight="1" x14ac:dyDescent="0.2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.100000000000001" customHeight="1" x14ac:dyDescent="0.2">
      <c r="A66" s="9"/>
      <c r="B66" s="51"/>
      <c r="C66" s="187" t="s">
        <v>99</v>
      </c>
      <c r="D66" s="188" t="s">
        <v>87</v>
      </c>
      <c r="E66" s="21"/>
      <c r="F66" s="3"/>
      <c r="G66" s="121"/>
      <c r="H66" s="3"/>
      <c r="I66" s="121"/>
      <c r="J66" s="192"/>
      <c r="K66" s="193"/>
      <c r="L66" s="194"/>
      <c r="M66" s="121"/>
      <c r="N66" s="192"/>
      <c r="O66" s="193"/>
      <c r="P66" s="194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.0999999999999996" customHeight="1" thickBot="1" x14ac:dyDescent="0.25">
      <c r="A67" s="13"/>
      <c r="B67" s="49"/>
      <c r="C67" s="172"/>
      <c r="D67" s="172"/>
      <c r="E67" s="14"/>
      <c r="F67" s="64"/>
      <c r="G67" s="10"/>
      <c r="H67" s="64"/>
      <c r="I67" s="10"/>
      <c r="J67" s="173"/>
      <c r="K67" s="173"/>
      <c r="L67" s="173"/>
      <c r="M67" s="10"/>
      <c r="N67" s="173"/>
      <c r="O67" s="173"/>
      <c r="P67" s="173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.100000000000001" customHeight="1" x14ac:dyDescent="0.2">
      <c r="A68" s="118"/>
      <c r="B68" s="119"/>
      <c r="C68" s="174" t="s">
        <v>0</v>
      </c>
      <c r="D68" s="175"/>
      <c r="E68" s="57"/>
      <c r="F68" s="67">
        <f>SUM(F58:F66)</f>
        <v>1179589</v>
      </c>
      <c r="G68" s="21"/>
      <c r="H68" s="68">
        <f>SUM(H58:H66)</f>
        <v>189229</v>
      </c>
      <c r="I68" s="57"/>
      <c r="J68" s="195">
        <f>SUM(J58:L66)</f>
        <v>1053437</v>
      </c>
      <c r="K68" s="196"/>
      <c r="L68" s="197"/>
      <c r="M68" s="57"/>
      <c r="N68" s="195">
        <f>SUM(N58:P66)</f>
        <v>0</v>
      </c>
      <c r="O68" s="196"/>
      <c r="P68" s="197"/>
      <c r="Q68" s="57"/>
      <c r="R68" s="67">
        <f>SUM(R58:R66)</f>
        <v>76433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2498688</v>
      </c>
      <c r="AA68" s="56"/>
      <c r="AB68" s="120"/>
    </row>
    <row r="69" spans="1:35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" x14ac:dyDescent="0.2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" x14ac:dyDescent="0.2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.1" customHeight="1" x14ac:dyDescent="0.2">
      <c r="AD74" s="10"/>
      <c r="AF74" s="10"/>
      <c r="AG74" s="10"/>
      <c r="AH74" s="10"/>
      <c r="AI74" s="10"/>
    </row>
    <row r="75" spans="1:35" ht="23.1" customHeight="1" x14ac:dyDescent="0.2">
      <c r="AD75" s="10"/>
      <c r="AF75" s="10"/>
      <c r="AG75" s="10"/>
      <c r="AH75" s="10"/>
      <c r="AI75" s="10"/>
    </row>
    <row r="76" spans="1:35" ht="23.1" customHeight="1" x14ac:dyDescent="0.2">
      <c r="AD76" s="10"/>
      <c r="AF76" s="10"/>
      <c r="AG76" s="10"/>
      <c r="AH76" s="10"/>
      <c r="AI76" s="10"/>
    </row>
    <row r="77" spans="1:35" ht="23.1" customHeight="1" x14ac:dyDescent="0.2">
      <c r="AD77" s="10"/>
      <c r="AF77" s="10"/>
      <c r="AG77" s="10"/>
      <c r="AH77" s="10"/>
      <c r="AI77" s="10"/>
    </row>
    <row r="78" spans="1:35" ht="23.1" customHeight="1" x14ac:dyDescent="0.2">
      <c r="AD78" s="10"/>
      <c r="AF78" s="10"/>
      <c r="AG78" s="10"/>
      <c r="AH78" s="10"/>
      <c r="AI78" s="10"/>
    </row>
    <row r="79" spans="1:35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disablePrompts="1"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D198"/>
  <sheetViews>
    <sheetView tabSelected="1" topLeftCell="A5" zoomScale="86" zoomScaleNormal="93" zoomScalePageLayoutView="93" workbookViewId="0">
      <selection activeCell="D13" sqref="D13:O13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7.42578125" style="11" bestFit="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4" style="10" customWidth="1"/>
    <col min="27" max="27" width="2" style="11" customWidth="1"/>
    <col min="28" max="28" width="0.85546875" style="11" customWidth="1"/>
    <col min="29" max="29" width="11.42578125" style="10" hidden="1" customWidth="1"/>
    <col min="30" max="30" width="0.85546875" style="11" hidden="1" customWidth="1"/>
    <col min="31" max="31" width="11.42578125" style="10" hidden="1" customWidth="1"/>
    <col min="32" max="32" width="0.85546875" style="11" hidden="1" customWidth="1"/>
    <col min="33" max="33" width="11.42578125" style="12" hidden="1" customWidth="1"/>
    <col min="34" max="35" width="0.85546875" style="11" hidden="1" customWidth="1"/>
    <col min="36" max="290" width="9.140625" style="10" hidden="1" customWidth="1"/>
    <col min="291" max="16384" width="8.7109375" style="10" hidden="1"/>
  </cols>
  <sheetData>
    <row r="1" spans="1:35" ht="15" x14ac:dyDescent="0.2"/>
    <row r="2" spans="1:35" ht="30" customHeight="1" x14ac:dyDescent="0.2">
      <c r="D2" s="150" t="s">
        <v>104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35" ht="36.950000000000003" customHeight="1" x14ac:dyDescent="0.2"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35" ht="15" x14ac:dyDescent="0.2"/>
    <row r="5" spans="1:35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.1" customHeight="1" x14ac:dyDescent="0.2">
      <c r="A6" s="19"/>
      <c r="B6" s="151"/>
      <c r="C6" s="151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4.95" customHeight="1" x14ac:dyDescent="0.2">
      <c r="A11" s="13"/>
      <c r="B11" s="13"/>
      <c r="C11" s="26" t="s">
        <v>109</v>
      </c>
      <c r="D11" s="201" t="str">
        <f>Summary!D11:O11</f>
        <v>Rancho Santiago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3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2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4.95" customHeight="1" x14ac:dyDescent="0.2">
      <c r="A13" s="13"/>
      <c r="B13" s="13"/>
      <c r="C13" s="26" t="s">
        <v>90</v>
      </c>
      <c r="D13" s="198" t="s">
        <v>120</v>
      </c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200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2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2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2">
      <c r="A17" s="10"/>
      <c r="B17" s="40"/>
      <c r="C17" s="159"/>
      <c r="D17" s="159"/>
      <c r="F17" s="160" t="s">
        <v>81</v>
      </c>
      <c r="G17" s="161"/>
      <c r="H17" s="162"/>
      <c r="I17" s="44"/>
      <c r="J17" s="163" t="s">
        <v>82</v>
      </c>
      <c r="K17" s="164"/>
      <c r="L17" s="165"/>
      <c r="M17" s="44"/>
      <c r="N17" s="163" t="s">
        <v>2</v>
      </c>
      <c r="O17" s="164"/>
      <c r="P17" s="165"/>
      <c r="Q17" s="44"/>
      <c r="R17" s="156" t="s">
        <v>3</v>
      </c>
      <c r="S17" s="44"/>
      <c r="T17" s="156" t="s">
        <v>6</v>
      </c>
      <c r="U17" s="44"/>
      <c r="V17" s="156" t="s">
        <v>4</v>
      </c>
      <c r="W17" s="44"/>
      <c r="X17" s="156" t="s">
        <v>7</v>
      </c>
      <c r="Y17" s="44"/>
      <c r="Z17" s="156" t="s">
        <v>0</v>
      </c>
      <c r="AA17" s="42"/>
    </row>
    <row r="18" spans="1:35" ht="5.0999999999999996" customHeight="1" x14ac:dyDescent="0.2">
      <c r="A18" s="10"/>
      <c r="B18" s="40"/>
      <c r="C18" s="159"/>
      <c r="D18" s="159"/>
      <c r="F18" s="43"/>
      <c r="J18" s="166"/>
      <c r="K18" s="167"/>
      <c r="L18" s="168"/>
      <c r="N18" s="166"/>
      <c r="O18" s="167"/>
      <c r="P18" s="168"/>
      <c r="R18" s="157"/>
      <c r="T18" s="157"/>
      <c r="V18" s="157"/>
      <c r="X18" s="157"/>
      <c r="Z18" s="157"/>
      <c r="AA18" s="42"/>
    </row>
    <row r="19" spans="1:35" s="45" customFormat="1" ht="29.1" customHeight="1" thickBot="1" x14ac:dyDescent="0.25">
      <c r="B19" s="46"/>
      <c r="C19" s="159"/>
      <c r="D19" s="159"/>
      <c r="E19" s="44"/>
      <c r="F19" s="47" t="s">
        <v>1</v>
      </c>
      <c r="G19" s="44"/>
      <c r="H19" s="47" t="s">
        <v>89</v>
      </c>
      <c r="J19" s="169"/>
      <c r="K19" s="170"/>
      <c r="L19" s="171"/>
      <c r="N19" s="169"/>
      <c r="O19" s="170"/>
      <c r="P19" s="171"/>
      <c r="R19" s="158"/>
      <c r="T19" s="158"/>
      <c r="V19" s="158"/>
      <c r="X19" s="158"/>
      <c r="Z19" s="158"/>
      <c r="AA19" s="48"/>
      <c r="AB19" s="44"/>
    </row>
    <row r="20" spans="1:35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.100000000000001" customHeight="1" x14ac:dyDescent="0.2">
      <c r="A21" s="19"/>
      <c r="B21" s="51"/>
      <c r="C21" s="139" t="s">
        <v>91</v>
      </c>
      <c r="D21" s="53"/>
      <c r="E21" s="21"/>
      <c r="F21" s="3">
        <v>6485</v>
      </c>
      <c r="G21" s="121"/>
      <c r="H21" s="3"/>
      <c r="I21" s="121"/>
      <c r="J21" s="192"/>
      <c r="K21" s="193"/>
      <c r="L21" s="194"/>
      <c r="M21" s="121"/>
      <c r="N21" s="192"/>
      <c r="O21" s="193"/>
      <c r="P21" s="194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6485</v>
      </c>
      <c r="AA21" s="56"/>
      <c r="AB21" s="57"/>
    </row>
    <row r="22" spans="1:35" ht="5.0999999999999996" customHeight="1" x14ac:dyDescent="0.2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.100000000000001" customHeight="1" x14ac:dyDescent="0.2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2"/>
      <c r="K23" s="193"/>
      <c r="L23" s="194"/>
      <c r="M23" s="121"/>
      <c r="N23" s="192"/>
      <c r="O23" s="193"/>
      <c r="P23" s="194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.0999999999999996" customHeight="1" x14ac:dyDescent="0.2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.100000000000001" customHeight="1" x14ac:dyDescent="0.2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2"/>
      <c r="K25" s="193"/>
      <c r="L25" s="194"/>
      <c r="M25" s="121"/>
      <c r="N25" s="192"/>
      <c r="O25" s="193"/>
      <c r="P25" s="194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.0999999999999996" customHeight="1" x14ac:dyDescent="0.2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.100000000000001" customHeight="1" x14ac:dyDescent="0.2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2"/>
      <c r="K27" s="193"/>
      <c r="L27" s="194"/>
      <c r="M27" s="121"/>
      <c r="N27" s="192"/>
      <c r="O27" s="193"/>
      <c r="P27" s="194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.0999999999999996" customHeight="1" x14ac:dyDescent="0.2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.100000000000001" customHeight="1" x14ac:dyDescent="0.2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2"/>
      <c r="K29" s="193"/>
      <c r="L29" s="194"/>
      <c r="M29" s="121"/>
      <c r="N29" s="192"/>
      <c r="O29" s="193"/>
      <c r="P29" s="194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.0999999999999996" customHeight="1" x14ac:dyDescent="0.2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.100000000000001" customHeight="1" x14ac:dyDescent="0.2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2"/>
      <c r="K31" s="193"/>
      <c r="L31" s="194"/>
      <c r="M31" s="121"/>
      <c r="N31" s="192"/>
      <c r="O31" s="193"/>
      <c r="P31" s="194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.0999999999999996" customHeight="1" x14ac:dyDescent="0.2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.100000000000001" customHeight="1" x14ac:dyDescent="0.2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2"/>
      <c r="K33" s="193"/>
      <c r="L33" s="194"/>
      <c r="M33" s="121"/>
      <c r="N33" s="192"/>
      <c r="O33" s="193"/>
      <c r="P33" s="194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.0999999999999996" customHeight="1" thickBot="1" x14ac:dyDescent="0.25">
      <c r="A34" s="13"/>
      <c r="B34" s="49"/>
      <c r="C34" s="172"/>
      <c r="D34" s="172"/>
      <c r="E34" s="14"/>
      <c r="F34" s="64"/>
      <c r="G34" s="10"/>
      <c r="H34" s="64"/>
      <c r="I34" s="10"/>
      <c r="J34" s="173"/>
      <c r="K34" s="173"/>
      <c r="L34" s="173"/>
      <c r="M34" s="10"/>
      <c r="N34" s="173"/>
      <c r="O34" s="173"/>
      <c r="P34" s="173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.100000000000001" customHeight="1" x14ac:dyDescent="0.2">
      <c r="A35" s="19"/>
      <c r="B35" s="51"/>
      <c r="C35" s="174" t="s">
        <v>0</v>
      </c>
      <c r="D35" s="175"/>
      <c r="E35" s="57"/>
      <c r="F35" s="67">
        <f>SUM(F21:F33)</f>
        <v>6485</v>
      </c>
      <c r="G35" s="21"/>
      <c r="H35" s="68">
        <f>SUM(H21:H33)</f>
        <v>0</v>
      </c>
      <c r="I35" s="57"/>
      <c r="J35" s="195">
        <f>SUM(J21:L33)</f>
        <v>0</v>
      </c>
      <c r="K35" s="196"/>
      <c r="L35" s="197"/>
      <c r="M35" s="57"/>
      <c r="N35" s="195">
        <f>SUM(N21:P33)</f>
        <v>0</v>
      </c>
      <c r="O35" s="196"/>
      <c r="P35" s="197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6485</v>
      </c>
      <c r="AA35" s="56"/>
      <c r="AB35" s="57"/>
    </row>
    <row r="36" spans="1:35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.1" customHeight="1" x14ac:dyDescent="0.2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.1" customHeight="1" x14ac:dyDescent="0.2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2">
      <c r="A40" s="9"/>
      <c r="B40" s="40"/>
      <c r="C40" s="76"/>
      <c r="D40" s="77"/>
      <c r="E40" s="44"/>
      <c r="F40" s="156" t="s">
        <v>103</v>
      </c>
      <c r="G40" s="44"/>
      <c r="H40" s="183" t="s">
        <v>102</v>
      </c>
      <c r="I40" s="184"/>
      <c r="J40" s="185"/>
      <c r="K40" s="44"/>
      <c r="L40" s="183" t="s">
        <v>105</v>
      </c>
      <c r="M40" s="184"/>
      <c r="N40" s="185"/>
      <c r="O40" s="42"/>
      <c r="R40" s="186"/>
      <c r="S40" s="186"/>
      <c r="T40" s="186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.0999999999999996" customHeight="1" x14ac:dyDescent="0.2">
      <c r="A41" s="13"/>
      <c r="B41" s="40"/>
      <c r="C41" s="10"/>
      <c r="E41" s="78"/>
      <c r="F41" s="157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6"/>
      <c r="S41" s="186"/>
      <c r="T41" s="186"/>
    </row>
    <row r="42" spans="1:35" ht="13.5" thickBot="1" x14ac:dyDescent="0.25">
      <c r="A42" s="11"/>
      <c r="B42" s="40"/>
      <c r="C42" s="80"/>
      <c r="D42" s="81"/>
      <c r="E42" s="44"/>
      <c r="F42" s="158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6"/>
      <c r="S42" s="186"/>
      <c r="T42" s="186"/>
    </row>
    <row r="43" spans="1:35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5.95" customHeight="1" x14ac:dyDescent="0.2">
      <c r="A44" s="84"/>
      <c r="B44" s="85"/>
      <c r="C44" s="117" t="s">
        <v>111</v>
      </c>
      <c r="D44" s="53"/>
      <c r="E44" s="83"/>
      <c r="F44" s="3">
        <v>6722</v>
      </c>
      <c r="G44" s="121"/>
      <c r="H44" s="3">
        <v>237</v>
      </c>
      <c r="I44" s="86"/>
      <c r="J44" s="141">
        <f>IFERROR(H44/F44,0)</f>
        <v>3.5257363879797679E-2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.0999999999999996" customHeight="1" x14ac:dyDescent="0.2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5.95" customHeight="1" x14ac:dyDescent="0.2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.0999999999999996" customHeight="1" thickBot="1" x14ac:dyDescent="0.25">
      <c r="A47" s="92"/>
      <c r="B47" s="93"/>
      <c r="C47" s="172"/>
      <c r="D47" s="172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5.95" customHeight="1" x14ac:dyDescent="0.2">
      <c r="A48" s="84"/>
      <c r="B48" s="85"/>
      <c r="C48" s="174" t="s">
        <v>0</v>
      </c>
      <c r="D48" s="175"/>
      <c r="E48" s="83"/>
      <c r="F48" s="67">
        <f>SUM(F44:F46)</f>
        <v>6722</v>
      </c>
      <c r="G48" s="21"/>
      <c r="H48" s="67">
        <f>H44</f>
        <v>237</v>
      </c>
      <c r="I48" s="83"/>
      <c r="J48" s="141">
        <f>IFERROR(H48/F48,0)</f>
        <v>3.5257363879797679E-2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2"/>
      <c r="S48" s="182"/>
      <c r="T48" s="182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.1" customHeight="1" x14ac:dyDescent="0.2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.1" customHeight="1" x14ac:dyDescent="0.2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.100000000000001" customHeight="1" x14ac:dyDescent="0.2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6" customHeight="1" x14ac:dyDescent="0.2">
      <c r="A53" s="10"/>
      <c r="B53" s="40"/>
      <c r="C53" s="159"/>
      <c r="D53" s="159"/>
      <c r="F53" s="160" t="s">
        <v>81</v>
      </c>
      <c r="G53" s="161"/>
      <c r="H53" s="162"/>
      <c r="I53" s="44"/>
      <c r="J53" s="163" t="s">
        <v>82</v>
      </c>
      <c r="K53" s="164"/>
      <c r="L53" s="165"/>
      <c r="M53" s="44"/>
      <c r="N53" s="163" t="s">
        <v>2</v>
      </c>
      <c r="O53" s="164"/>
      <c r="P53" s="165"/>
      <c r="Q53" s="44"/>
      <c r="R53" s="156" t="s">
        <v>3</v>
      </c>
      <c r="S53" s="44"/>
      <c r="T53" s="156" t="s">
        <v>6</v>
      </c>
      <c r="U53" s="44"/>
      <c r="V53" s="156" t="s">
        <v>4</v>
      </c>
      <c r="W53" s="44"/>
      <c r="X53" s="156" t="s">
        <v>7</v>
      </c>
      <c r="Y53" s="44"/>
      <c r="Z53" s="156" t="s">
        <v>0</v>
      </c>
      <c r="AA53" s="42"/>
      <c r="AD53" s="10"/>
      <c r="AF53" s="10"/>
      <c r="AG53" s="10"/>
      <c r="AH53" s="10"/>
      <c r="AI53" s="10"/>
    </row>
    <row r="54" spans="1:35" ht="5.0999999999999996" customHeight="1" x14ac:dyDescent="0.2">
      <c r="A54" s="10"/>
      <c r="B54" s="40"/>
      <c r="C54" s="159"/>
      <c r="D54" s="159"/>
      <c r="F54" s="43"/>
      <c r="J54" s="166"/>
      <c r="K54" s="167"/>
      <c r="L54" s="168"/>
      <c r="N54" s="166"/>
      <c r="O54" s="167"/>
      <c r="P54" s="168"/>
      <c r="R54" s="157"/>
      <c r="T54" s="157"/>
      <c r="V54" s="157"/>
      <c r="X54" s="157"/>
      <c r="Z54" s="157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25">
      <c r="B55" s="46"/>
      <c r="C55" s="159"/>
      <c r="D55" s="159"/>
      <c r="E55" s="44"/>
      <c r="F55" s="47" t="s">
        <v>1</v>
      </c>
      <c r="G55" s="44"/>
      <c r="H55" s="47" t="s">
        <v>89</v>
      </c>
      <c r="J55" s="169"/>
      <c r="K55" s="170"/>
      <c r="L55" s="171"/>
      <c r="N55" s="169"/>
      <c r="O55" s="170"/>
      <c r="P55" s="171"/>
      <c r="R55" s="158"/>
      <c r="T55" s="158"/>
      <c r="V55" s="158"/>
      <c r="X55" s="158"/>
      <c r="Z55" s="158"/>
      <c r="AA55" s="48"/>
      <c r="AB55" s="44"/>
    </row>
    <row r="56" spans="1:35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.100000000000001" customHeight="1" x14ac:dyDescent="0.2">
      <c r="B58" s="51"/>
      <c r="C58" s="187" t="s">
        <v>95</v>
      </c>
      <c r="D58" s="188" t="s">
        <v>83</v>
      </c>
      <c r="E58" s="21"/>
      <c r="F58" s="3"/>
      <c r="G58" s="121"/>
      <c r="H58" s="3"/>
      <c r="I58" s="121"/>
      <c r="J58" s="192"/>
      <c r="K58" s="193"/>
      <c r="L58" s="194"/>
      <c r="M58" s="121"/>
      <c r="N58" s="192"/>
      <c r="O58" s="193"/>
      <c r="P58" s="194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.0999999999999996" customHeight="1" x14ac:dyDescent="0.2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.100000000000001" customHeight="1" x14ac:dyDescent="0.2">
      <c r="B60" s="51"/>
      <c r="C60" s="187" t="s">
        <v>96</v>
      </c>
      <c r="D60" s="188" t="s">
        <v>84</v>
      </c>
      <c r="E60" s="21"/>
      <c r="F60" s="3">
        <v>6485</v>
      </c>
      <c r="G60" s="121"/>
      <c r="H60" s="3"/>
      <c r="I60" s="121"/>
      <c r="J60" s="192"/>
      <c r="K60" s="193"/>
      <c r="L60" s="194"/>
      <c r="M60" s="121"/>
      <c r="N60" s="192"/>
      <c r="O60" s="193"/>
      <c r="P60" s="194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6485</v>
      </c>
      <c r="AA60" s="56"/>
      <c r="AB60" s="57"/>
      <c r="AD60" s="10"/>
      <c r="AF60" s="10"/>
      <c r="AG60" s="10"/>
      <c r="AH60" s="10"/>
      <c r="AI60" s="10"/>
    </row>
    <row r="61" spans="1:35" s="16" customFormat="1" ht="5.0999999999999996" customHeight="1" x14ac:dyDescent="0.2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.100000000000001" customHeight="1" x14ac:dyDescent="0.2">
      <c r="B62" s="51"/>
      <c r="C62" s="187" t="s">
        <v>97</v>
      </c>
      <c r="D62" s="188" t="s">
        <v>85</v>
      </c>
      <c r="E62" s="21"/>
      <c r="F62" s="3"/>
      <c r="G62" s="121"/>
      <c r="H62" s="3"/>
      <c r="I62" s="121"/>
      <c r="J62" s="192"/>
      <c r="K62" s="193"/>
      <c r="L62" s="194"/>
      <c r="M62" s="121"/>
      <c r="N62" s="192"/>
      <c r="O62" s="193"/>
      <c r="P62" s="194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.0999999999999996" customHeight="1" x14ac:dyDescent="0.2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.100000000000001" customHeight="1" x14ac:dyDescent="0.2">
      <c r="B64" s="51"/>
      <c r="C64" s="187" t="s">
        <v>98</v>
      </c>
      <c r="D64" s="188" t="s">
        <v>86</v>
      </c>
      <c r="E64" s="21"/>
      <c r="F64" s="3"/>
      <c r="G64" s="121"/>
      <c r="H64" s="3"/>
      <c r="I64" s="121"/>
      <c r="J64" s="192"/>
      <c r="K64" s="193"/>
      <c r="L64" s="194"/>
      <c r="M64" s="121"/>
      <c r="N64" s="192"/>
      <c r="O64" s="193"/>
      <c r="P64" s="194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.0999999999999996" customHeight="1" x14ac:dyDescent="0.2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.100000000000001" customHeight="1" x14ac:dyDescent="0.2">
      <c r="A66" s="9"/>
      <c r="B66" s="51"/>
      <c r="C66" s="187" t="s">
        <v>99</v>
      </c>
      <c r="D66" s="188" t="s">
        <v>87</v>
      </c>
      <c r="E66" s="21"/>
      <c r="F66" s="3"/>
      <c r="G66" s="121"/>
      <c r="H66" s="3"/>
      <c r="I66" s="121"/>
      <c r="J66" s="192"/>
      <c r="K66" s="193"/>
      <c r="L66" s="194"/>
      <c r="M66" s="121"/>
      <c r="N66" s="192"/>
      <c r="O66" s="193"/>
      <c r="P66" s="194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.0999999999999996" customHeight="1" thickBot="1" x14ac:dyDescent="0.25">
      <c r="A67" s="13"/>
      <c r="B67" s="49"/>
      <c r="C67" s="172"/>
      <c r="D67" s="172"/>
      <c r="E67" s="14"/>
      <c r="F67" s="64"/>
      <c r="G67" s="10"/>
      <c r="H67" s="64"/>
      <c r="I67" s="10"/>
      <c r="J67" s="173"/>
      <c r="K67" s="173"/>
      <c r="L67" s="173"/>
      <c r="M67" s="10"/>
      <c r="N67" s="173"/>
      <c r="O67" s="173"/>
      <c r="P67" s="173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.100000000000001" customHeight="1" x14ac:dyDescent="0.2">
      <c r="A68" s="118"/>
      <c r="B68" s="119"/>
      <c r="C68" s="174" t="s">
        <v>0</v>
      </c>
      <c r="D68" s="175"/>
      <c r="E68" s="57"/>
      <c r="F68" s="67">
        <f>SUM(F58:F66)</f>
        <v>6485</v>
      </c>
      <c r="G68" s="21"/>
      <c r="H68" s="68">
        <f>SUM(H58:H66)</f>
        <v>0</v>
      </c>
      <c r="I68" s="57"/>
      <c r="J68" s="195">
        <f>SUM(J58:L66)</f>
        <v>0</v>
      </c>
      <c r="K68" s="196"/>
      <c r="L68" s="197"/>
      <c r="M68" s="57"/>
      <c r="N68" s="195">
        <f>SUM(N58:P66)</f>
        <v>0</v>
      </c>
      <c r="O68" s="196"/>
      <c r="P68" s="197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6485</v>
      </c>
      <c r="AA68" s="56"/>
      <c r="AB68" s="120"/>
    </row>
    <row r="69" spans="1:35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" x14ac:dyDescent="0.2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" x14ac:dyDescent="0.2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.1" customHeight="1" x14ac:dyDescent="0.2">
      <c r="AD74" s="10"/>
      <c r="AF74" s="10"/>
      <c r="AG74" s="10"/>
      <c r="AH74" s="10"/>
      <c r="AI74" s="10"/>
    </row>
    <row r="75" spans="1:35" ht="23.1" customHeight="1" x14ac:dyDescent="0.2">
      <c r="AD75" s="10"/>
      <c r="AF75" s="10"/>
      <c r="AG75" s="10"/>
      <c r="AH75" s="10"/>
      <c r="AI75" s="10"/>
    </row>
    <row r="76" spans="1:35" ht="23.1" customHeight="1" x14ac:dyDescent="0.2">
      <c r="AD76" s="10"/>
      <c r="AF76" s="10"/>
      <c r="AG76" s="10"/>
      <c r="AH76" s="10"/>
      <c r="AI76" s="10"/>
    </row>
    <row r="77" spans="1:35" ht="23.1" customHeight="1" x14ac:dyDescent="0.2">
      <c r="AD77" s="10"/>
      <c r="AF77" s="10"/>
      <c r="AG77" s="10"/>
      <c r="AH77" s="10"/>
      <c r="AI77" s="10"/>
    </row>
    <row r="78" spans="1:35" ht="23.1" customHeight="1" x14ac:dyDescent="0.2">
      <c r="AD78" s="10"/>
      <c r="AF78" s="10"/>
      <c r="AG78" s="10"/>
      <c r="AH78" s="10"/>
      <c r="AI78" s="10"/>
    </row>
    <row r="79" spans="1:35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D198"/>
  <sheetViews>
    <sheetView topLeftCell="A16" zoomScale="86" zoomScaleNormal="93" zoomScalePageLayoutView="93" workbookViewId="0">
      <selection activeCell="T46" sqref="T46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7.42578125" style="11" bestFit="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4" style="10" customWidth="1"/>
    <col min="27" max="27" width="2" style="11" customWidth="1"/>
    <col min="28" max="28" width="0.85546875" style="11" customWidth="1"/>
    <col min="29" max="29" width="11.42578125" style="10" hidden="1" customWidth="1"/>
    <col min="30" max="30" width="0.85546875" style="11" hidden="1" customWidth="1"/>
    <col min="31" max="31" width="11.42578125" style="10" hidden="1" customWidth="1"/>
    <col min="32" max="32" width="0.85546875" style="11" hidden="1" customWidth="1"/>
    <col min="33" max="33" width="11.42578125" style="12" hidden="1" customWidth="1"/>
    <col min="34" max="35" width="0.85546875" style="11" hidden="1" customWidth="1"/>
    <col min="36" max="290" width="9.140625" style="10" hidden="1" customWidth="1"/>
    <col min="291" max="16384" width="8.7109375" style="10" hidden="1"/>
  </cols>
  <sheetData>
    <row r="1" spans="1:35" ht="15" x14ac:dyDescent="0.2"/>
    <row r="2" spans="1:35" ht="30" customHeight="1" x14ac:dyDescent="0.2">
      <c r="D2" s="150" t="s">
        <v>104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35" ht="36.950000000000003" customHeight="1" x14ac:dyDescent="0.2"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35" ht="15" x14ac:dyDescent="0.2"/>
    <row r="5" spans="1:35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.1" customHeight="1" x14ac:dyDescent="0.2">
      <c r="A6" s="19"/>
      <c r="B6" s="151"/>
      <c r="C6" s="151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4.95" customHeight="1" x14ac:dyDescent="0.2">
      <c r="A11" s="13"/>
      <c r="B11" s="13"/>
      <c r="C11" s="26" t="s">
        <v>109</v>
      </c>
      <c r="D11" s="201" t="str">
        <f>Summary!D11:O11</f>
        <v>Rancho Santiago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3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2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4.95" customHeight="1" x14ac:dyDescent="0.2">
      <c r="A13" s="13"/>
      <c r="B13" s="13"/>
      <c r="C13" s="26" t="s">
        <v>90</v>
      </c>
      <c r="D13" s="198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200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2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2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2">
      <c r="A17" s="10"/>
      <c r="B17" s="40"/>
      <c r="C17" s="159"/>
      <c r="D17" s="159"/>
      <c r="F17" s="160" t="s">
        <v>81</v>
      </c>
      <c r="G17" s="161"/>
      <c r="H17" s="162"/>
      <c r="I17" s="44"/>
      <c r="J17" s="163" t="s">
        <v>82</v>
      </c>
      <c r="K17" s="164"/>
      <c r="L17" s="165"/>
      <c r="M17" s="44"/>
      <c r="N17" s="163" t="s">
        <v>2</v>
      </c>
      <c r="O17" s="164"/>
      <c r="P17" s="165"/>
      <c r="Q17" s="44"/>
      <c r="R17" s="156" t="s">
        <v>3</v>
      </c>
      <c r="S17" s="44"/>
      <c r="T17" s="156" t="s">
        <v>6</v>
      </c>
      <c r="U17" s="44"/>
      <c r="V17" s="156" t="s">
        <v>4</v>
      </c>
      <c r="W17" s="44"/>
      <c r="X17" s="156" t="s">
        <v>7</v>
      </c>
      <c r="Y17" s="44"/>
      <c r="Z17" s="156" t="s">
        <v>0</v>
      </c>
      <c r="AA17" s="42"/>
    </row>
    <row r="18" spans="1:35" ht="5.0999999999999996" customHeight="1" x14ac:dyDescent="0.2">
      <c r="A18" s="10"/>
      <c r="B18" s="40"/>
      <c r="C18" s="159"/>
      <c r="D18" s="159"/>
      <c r="F18" s="43"/>
      <c r="J18" s="166"/>
      <c r="K18" s="167"/>
      <c r="L18" s="168"/>
      <c r="N18" s="166"/>
      <c r="O18" s="167"/>
      <c r="P18" s="168"/>
      <c r="R18" s="157"/>
      <c r="T18" s="157"/>
      <c r="V18" s="157"/>
      <c r="X18" s="157"/>
      <c r="Z18" s="157"/>
      <c r="AA18" s="42"/>
    </row>
    <row r="19" spans="1:35" s="45" customFormat="1" ht="29.1" customHeight="1" thickBot="1" x14ac:dyDescent="0.25">
      <c r="B19" s="46"/>
      <c r="C19" s="159"/>
      <c r="D19" s="159"/>
      <c r="E19" s="44"/>
      <c r="F19" s="47" t="s">
        <v>1</v>
      </c>
      <c r="G19" s="44"/>
      <c r="H19" s="47" t="s">
        <v>89</v>
      </c>
      <c r="J19" s="169"/>
      <c r="K19" s="170"/>
      <c r="L19" s="171"/>
      <c r="N19" s="169"/>
      <c r="O19" s="170"/>
      <c r="P19" s="171"/>
      <c r="R19" s="158"/>
      <c r="T19" s="158"/>
      <c r="V19" s="158"/>
      <c r="X19" s="158"/>
      <c r="Z19" s="158"/>
      <c r="AA19" s="48"/>
      <c r="AB19" s="44"/>
    </row>
    <row r="20" spans="1:35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.100000000000001" customHeight="1" x14ac:dyDescent="0.2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2"/>
      <c r="K21" s="193"/>
      <c r="L21" s="194"/>
      <c r="M21" s="121"/>
      <c r="N21" s="192"/>
      <c r="O21" s="193"/>
      <c r="P21" s="194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.0999999999999996" customHeight="1" x14ac:dyDescent="0.2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.100000000000001" customHeight="1" x14ac:dyDescent="0.2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2"/>
      <c r="K23" s="193"/>
      <c r="L23" s="194"/>
      <c r="M23" s="121"/>
      <c r="N23" s="192"/>
      <c r="O23" s="193"/>
      <c r="P23" s="194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.0999999999999996" customHeight="1" x14ac:dyDescent="0.2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.100000000000001" customHeight="1" x14ac:dyDescent="0.2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2"/>
      <c r="K25" s="193"/>
      <c r="L25" s="194"/>
      <c r="M25" s="121"/>
      <c r="N25" s="192"/>
      <c r="O25" s="193"/>
      <c r="P25" s="194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.0999999999999996" customHeight="1" x14ac:dyDescent="0.2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.100000000000001" customHeight="1" x14ac:dyDescent="0.2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2"/>
      <c r="K27" s="193"/>
      <c r="L27" s="194"/>
      <c r="M27" s="121"/>
      <c r="N27" s="192"/>
      <c r="O27" s="193"/>
      <c r="P27" s="194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.0999999999999996" customHeight="1" x14ac:dyDescent="0.2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.100000000000001" customHeight="1" x14ac:dyDescent="0.2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2"/>
      <c r="K29" s="193"/>
      <c r="L29" s="194"/>
      <c r="M29" s="121"/>
      <c r="N29" s="192"/>
      <c r="O29" s="193"/>
      <c r="P29" s="194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.0999999999999996" customHeight="1" x14ac:dyDescent="0.2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.100000000000001" customHeight="1" x14ac:dyDescent="0.2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2"/>
      <c r="K31" s="193"/>
      <c r="L31" s="194"/>
      <c r="M31" s="121"/>
      <c r="N31" s="192"/>
      <c r="O31" s="193"/>
      <c r="P31" s="194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.0999999999999996" customHeight="1" x14ac:dyDescent="0.2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.100000000000001" customHeight="1" x14ac:dyDescent="0.2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2"/>
      <c r="K33" s="193"/>
      <c r="L33" s="194"/>
      <c r="M33" s="121"/>
      <c r="N33" s="192"/>
      <c r="O33" s="193"/>
      <c r="P33" s="194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.0999999999999996" customHeight="1" thickBot="1" x14ac:dyDescent="0.25">
      <c r="A34" s="13"/>
      <c r="B34" s="49"/>
      <c r="C34" s="172"/>
      <c r="D34" s="172"/>
      <c r="E34" s="14"/>
      <c r="F34" s="64"/>
      <c r="G34" s="10"/>
      <c r="H34" s="64"/>
      <c r="I34" s="10"/>
      <c r="J34" s="173"/>
      <c r="K34" s="173"/>
      <c r="L34" s="173"/>
      <c r="M34" s="10"/>
      <c r="N34" s="173"/>
      <c r="O34" s="173"/>
      <c r="P34" s="173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.100000000000001" customHeight="1" x14ac:dyDescent="0.2">
      <c r="A35" s="19"/>
      <c r="B35" s="51"/>
      <c r="C35" s="174" t="s">
        <v>0</v>
      </c>
      <c r="D35" s="175"/>
      <c r="E35" s="57"/>
      <c r="F35" s="67">
        <f>SUM(F21:F33)</f>
        <v>0</v>
      </c>
      <c r="G35" s="21"/>
      <c r="H35" s="68">
        <f>SUM(H21:H33)</f>
        <v>0</v>
      </c>
      <c r="I35" s="57"/>
      <c r="J35" s="195">
        <f>SUM(J21:L33)</f>
        <v>0</v>
      </c>
      <c r="K35" s="196"/>
      <c r="L35" s="197"/>
      <c r="M35" s="57"/>
      <c r="N35" s="195">
        <f>SUM(N21:P33)</f>
        <v>0</v>
      </c>
      <c r="O35" s="196"/>
      <c r="P35" s="197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.1" customHeight="1" x14ac:dyDescent="0.2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.1" customHeight="1" x14ac:dyDescent="0.2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2">
      <c r="A40" s="9"/>
      <c r="B40" s="40"/>
      <c r="C40" s="76"/>
      <c r="D40" s="77"/>
      <c r="E40" s="44"/>
      <c r="F40" s="156" t="s">
        <v>103</v>
      </c>
      <c r="G40" s="44"/>
      <c r="H40" s="183" t="s">
        <v>102</v>
      </c>
      <c r="I40" s="184"/>
      <c r="J40" s="185"/>
      <c r="K40" s="44"/>
      <c r="L40" s="183" t="s">
        <v>105</v>
      </c>
      <c r="M40" s="184"/>
      <c r="N40" s="185"/>
      <c r="O40" s="42"/>
      <c r="R40" s="186"/>
      <c r="S40" s="186"/>
      <c r="T40" s="186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.0999999999999996" customHeight="1" x14ac:dyDescent="0.2">
      <c r="A41" s="13"/>
      <c r="B41" s="40"/>
      <c r="C41" s="10"/>
      <c r="E41" s="78"/>
      <c r="F41" s="157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6"/>
      <c r="S41" s="186"/>
      <c r="T41" s="186"/>
    </row>
    <row r="42" spans="1:35" ht="13.5" thickBot="1" x14ac:dyDescent="0.25">
      <c r="A42" s="11"/>
      <c r="B42" s="40"/>
      <c r="C42" s="80"/>
      <c r="D42" s="81"/>
      <c r="E42" s="44"/>
      <c r="F42" s="158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6"/>
      <c r="S42" s="186"/>
      <c r="T42" s="186"/>
    </row>
    <row r="43" spans="1:35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5.95" customHeight="1" x14ac:dyDescent="0.2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.0999999999999996" customHeight="1" x14ac:dyDescent="0.2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5.95" customHeight="1" x14ac:dyDescent="0.2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.0999999999999996" customHeight="1" thickBot="1" x14ac:dyDescent="0.25">
      <c r="A47" s="92"/>
      <c r="B47" s="93"/>
      <c r="C47" s="172"/>
      <c r="D47" s="172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5.95" customHeight="1" x14ac:dyDescent="0.2">
      <c r="A48" s="84"/>
      <c r="B48" s="85"/>
      <c r="C48" s="174" t="s">
        <v>0</v>
      </c>
      <c r="D48" s="175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2"/>
      <c r="S48" s="182"/>
      <c r="T48" s="182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.1" customHeight="1" x14ac:dyDescent="0.2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.1" customHeight="1" x14ac:dyDescent="0.2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.100000000000001" customHeight="1" x14ac:dyDescent="0.2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6" customHeight="1" x14ac:dyDescent="0.2">
      <c r="A53" s="10"/>
      <c r="B53" s="40"/>
      <c r="C53" s="159"/>
      <c r="D53" s="159"/>
      <c r="F53" s="160" t="s">
        <v>81</v>
      </c>
      <c r="G53" s="161"/>
      <c r="H53" s="162"/>
      <c r="I53" s="44"/>
      <c r="J53" s="163" t="s">
        <v>82</v>
      </c>
      <c r="K53" s="164"/>
      <c r="L53" s="165"/>
      <c r="M53" s="44"/>
      <c r="N53" s="163" t="s">
        <v>2</v>
      </c>
      <c r="O53" s="164"/>
      <c r="P53" s="165"/>
      <c r="Q53" s="44"/>
      <c r="R53" s="156" t="s">
        <v>3</v>
      </c>
      <c r="S53" s="44"/>
      <c r="T53" s="156" t="s">
        <v>6</v>
      </c>
      <c r="U53" s="44"/>
      <c r="V53" s="156" t="s">
        <v>4</v>
      </c>
      <c r="W53" s="44"/>
      <c r="X53" s="156" t="s">
        <v>7</v>
      </c>
      <c r="Y53" s="44"/>
      <c r="Z53" s="156" t="s">
        <v>0</v>
      </c>
      <c r="AA53" s="42"/>
      <c r="AD53" s="10"/>
      <c r="AF53" s="10"/>
      <c r="AG53" s="10"/>
      <c r="AH53" s="10"/>
      <c r="AI53" s="10"/>
    </row>
    <row r="54" spans="1:35" ht="5.0999999999999996" customHeight="1" x14ac:dyDescent="0.2">
      <c r="A54" s="10"/>
      <c r="B54" s="40"/>
      <c r="C54" s="159"/>
      <c r="D54" s="159"/>
      <c r="F54" s="43"/>
      <c r="J54" s="166"/>
      <c r="K54" s="167"/>
      <c r="L54" s="168"/>
      <c r="N54" s="166"/>
      <c r="O54" s="167"/>
      <c r="P54" s="168"/>
      <c r="R54" s="157"/>
      <c r="T54" s="157"/>
      <c r="V54" s="157"/>
      <c r="X54" s="157"/>
      <c r="Z54" s="157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25">
      <c r="B55" s="46"/>
      <c r="C55" s="159"/>
      <c r="D55" s="159"/>
      <c r="E55" s="44"/>
      <c r="F55" s="47" t="s">
        <v>1</v>
      </c>
      <c r="G55" s="44"/>
      <c r="H55" s="47" t="s">
        <v>89</v>
      </c>
      <c r="J55" s="169"/>
      <c r="K55" s="170"/>
      <c r="L55" s="171"/>
      <c r="N55" s="169"/>
      <c r="O55" s="170"/>
      <c r="P55" s="171"/>
      <c r="R55" s="158"/>
      <c r="T55" s="158"/>
      <c r="V55" s="158"/>
      <c r="X55" s="158"/>
      <c r="Z55" s="158"/>
      <c r="AA55" s="48"/>
      <c r="AB55" s="44"/>
    </row>
    <row r="56" spans="1:35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.100000000000001" customHeight="1" x14ac:dyDescent="0.2">
      <c r="B58" s="51"/>
      <c r="C58" s="187" t="s">
        <v>95</v>
      </c>
      <c r="D58" s="188" t="s">
        <v>83</v>
      </c>
      <c r="E58" s="21"/>
      <c r="F58" s="3"/>
      <c r="G58" s="121"/>
      <c r="H58" s="3"/>
      <c r="I58" s="121"/>
      <c r="J58" s="192"/>
      <c r="K58" s="193"/>
      <c r="L58" s="194"/>
      <c r="M58" s="121"/>
      <c r="N58" s="192"/>
      <c r="O58" s="193"/>
      <c r="P58" s="194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.0999999999999996" customHeight="1" x14ac:dyDescent="0.2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.100000000000001" customHeight="1" x14ac:dyDescent="0.2">
      <c r="B60" s="51"/>
      <c r="C60" s="187" t="s">
        <v>96</v>
      </c>
      <c r="D60" s="188" t="s">
        <v>84</v>
      </c>
      <c r="E60" s="21"/>
      <c r="F60" s="3"/>
      <c r="G60" s="121"/>
      <c r="H60" s="3"/>
      <c r="I60" s="121"/>
      <c r="J60" s="192"/>
      <c r="K60" s="193"/>
      <c r="L60" s="194"/>
      <c r="M60" s="121"/>
      <c r="N60" s="192"/>
      <c r="O60" s="193"/>
      <c r="P60" s="194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.0999999999999996" customHeight="1" x14ac:dyDescent="0.2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.100000000000001" customHeight="1" x14ac:dyDescent="0.2">
      <c r="B62" s="51"/>
      <c r="C62" s="187" t="s">
        <v>97</v>
      </c>
      <c r="D62" s="188" t="s">
        <v>85</v>
      </c>
      <c r="E62" s="21"/>
      <c r="F62" s="3"/>
      <c r="G62" s="121"/>
      <c r="H62" s="3"/>
      <c r="I62" s="121"/>
      <c r="J62" s="192"/>
      <c r="K62" s="193"/>
      <c r="L62" s="194"/>
      <c r="M62" s="121"/>
      <c r="N62" s="192"/>
      <c r="O62" s="193"/>
      <c r="P62" s="194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.0999999999999996" customHeight="1" x14ac:dyDescent="0.2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.100000000000001" customHeight="1" x14ac:dyDescent="0.2">
      <c r="B64" s="51"/>
      <c r="C64" s="187" t="s">
        <v>98</v>
      </c>
      <c r="D64" s="188" t="s">
        <v>86</v>
      </c>
      <c r="E64" s="21"/>
      <c r="F64" s="3"/>
      <c r="G64" s="121"/>
      <c r="H64" s="3"/>
      <c r="I64" s="121"/>
      <c r="J64" s="192"/>
      <c r="K64" s="193"/>
      <c r="L64" s="194"/>
      <c r="M64" s="121"/>
      <c r="N64" s="192"/>
      <c r="O64" s="193"/>
      <c r="P64" s="194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.0999999999999996" customHeight="1" x14ac:dyDescent="0.2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.100000000000001" customHeight="1" x14ac:dyDescent="0.2">
      <c r="A66" s="9"/>
      <c r="B66" s="51"/>
      <c r="C66" s="187" t="s">
        <v>99</v>
      </c>
      <c r="D66" s="188" t="s">
        <v>87</v>
      </c>
      <c r="E66" s="21"/>
      <c r="F66" s="3"/>
      <c r="G66" s="121"/>
      <c r="H66" s="3"/>
      <c r="I66" s="121"/>
      <c r="J66" s="192"/>
      <c r="K66" s="193"/>
      <c r="L66" s="194"/>
      <c r="M66" s="121"/>
      <c r="N66" s="192"/>
      <c r="O66" s="193"/>
      <c r="P66" s="194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.0999999999999996" customHeight="1" thickBot="1" x14ac:dyDescent="0.25">
      <c r="A67" s="13"/>
      <c r="B67" s="49"/>
      <c r="C67" s="172"/>
      <c r="D67" s="172"/>
      <c r="E67" s="14"/>
      <c r="F67" s="64"/>
      <c r="G67" s="10"/>
      <c r="H67" s="64"/>
      <c r="I67" s="10"/>
      <c r="J67" s="173"/>
      <c r="K67" s="173"/>
      <c r="L67" s="173"/>
      <c r="M67" s="10"/>
      <c r="N67" s="173"/>
      <c r="O67" s="173"/>
      <c r="P67" s="173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.100000000000001" customHeight="1" x14ac:dyDescent="0.2">
      <c r="A68" s="118"/>
      <c r="B68" s="119"/>
      <c r="C68" s="174" t="s">
        <v>0</v>
      </c>
      <c r="D68" s="175"/>
      <c r="E68" s="57"/>
      <c r="F68" s="67">
        <f>SUM(F58:F66)</f>
        <v>0</v>
      </c>
      <c r="G68" s="21"/>
      <c r="H68" s="68">
        <f>SUM(H58:H66)</f>
        <v>0</v>
      </c>
      <c r="I68" s="57"/>
      <c r="J68" s="195">
        <f>SUM(J58:L66)</f>
        <v>0</v>
      </c>
      <c r="K68" s="196"/>
      <c r="L68" s="197"/>
      <c r="M68" s="57"/>
      <c r="N68" s="195">
        <f>SUM(N58:P66)</f>
        <v>0</v>
      </c>
      <c r="O68" s="196"/>
      <c r="P68" s="197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" x14ac:dyDescent="0.2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" x14ac:dyDescent="0.2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.1" customHeight="1" x14ac:dyDescent="0.2">
      <c r="AD74" s="10"/>
      <c r="AF74" s="10"/>
      <c r="AG74" s="10"/>
      <c r="AH74" s="10"/>
      <c r="AI74" s="10"/>
    </row>
    <row r="75" spans="1:35" ht="23.1" customHeight="1" x14ac:dyDescent="0.2">
      <c r="AD75" s="10"/>
      <c r="AF75" s="10"/>
      <c r="AG75" s="10"/>
      <c r="AH75" s="10"/>
      <c r="AI75" s="10"/>
    </row>
    <row r="76" spans="1:35" ht="23.1" customHeight="1" x14ac:dyDescent="0.2">
      <c r="AD76" s="10"/>
      <c r="AF76" s="10"/>
      <c r="AG76" s="10"/>
      <c r="AH76" s="10"/>
      <c r="AI76" s="10"/>
    </row>
    <row r="77" spans="1:35" ht="23.1" customHeight="1" x14ac:dyDescent="0.2">
      <c r="AD77" s="10"/>
      <c r="AF77" s="10"/>
      <c r="AG77" s="10"/>
      <c r="AH77" s="10"/>
      <c r="AI77" s="10"/>
    </row>
    <row r="78" spans="1:35" ht="23.1" customHeight="1" x14ac:dyDescent="0.2">
      <c r="AD78" s="10"/>
      <c r="AF78" s="10"/>
      <c r="AG78" s="10"/>
      <c r="AH78" s="10"/>
      <c r="AI78" s="10"/>
    </row>
    <row r="79" spans="1:35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D198"/>
  <sheetViews>
    <sheetView topLeftCell="A18" zoomScale="86" zoomScaleNormal="93" zoomScalePageLayoutView="93" workbookViewId="0">
      <selection activeCell="T46" sqref="T46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7.42578125" style="11" bestFit="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4" style="10" customWidth="1"/>
    <col min="27" max="27" width="2" style="11" customWidth="1"/>
    <col min="28" max="28" width="0.85546875" style="11" customWidth="1"/>
    <col min="29" max="29" width="11.42578125" style="10" hidden="1" customWidth="1"/>
    <col min="30" max="30" width="0.85546875" style="11" hidden="1" customWidth="1"/>
    <col min="31" max="31" width="11.42578125" style="10" hidden="1" customWidth="1"/>
    <col min="32" max="32" width="0.85546875" style="11" hidden="1" customWidth="1"/>
    <col min="33" max="33" width="11.42578125" style="12" hidden="1" customWidth="1"/>
    <col min="34" max="35" width="0.85546875" style="11" hidden="1" customWidth="1"/>
    <col min="36" max="290" width="9.140625" style="10" hidden="1" customWidth="1"/>
    <col min="291" max="16384" width="8.7109375" style="10" hidden="1"/>
  </cols>
  <sheetData>
    <row r="1" spans="1:35" ht="15" x14ac:dyDescent="0.2"/>
    <row r="2" spans="1:35" ht="30" customHeight="1" x14ac:dyDescent="0.2">
      <c r="D2" s="150" t="s">
        <v>104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35" ht="36.950000000000003" customHeight="1" x14ac:dyDescent="0.2"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35" ht="15" x14ac:dyDescent="0.2"/>
    <row r="5" spans="1:35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.1" customHeight="1" x14ac:dyDescent="0.2">
      <c r="A6" s="19"/>
      <c r="B6" s="151"/>
      <c r="C6" s="151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4.95" customHeight="1" x14ac:dyDescent="0.2">
      <c r="A11" s="13"/>
      <c r="B11" s="13"/>
      <c r="C11" s="26" t="s">
        <v>109</v>
      </c>
      <c r="D11" s="201" t="str">
        <f>Summary!D11:O11</f>
        <v>Rancho Santiago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3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2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4.95" customHeight="1" x14ac:dyDescent="0.2">
      <c r="A13" s="13"/>
      <c r="B13" s="13"/>
      <c r="C13" s="26" t="s">
        <v>90</v>
      </c>
      <c r="D13" s="198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200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2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2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2">
      <c r="A17" s="10"/>
      <c r="B17" s="40"/>
      <c r="C17" s="159"/>
      <c r="D17" s="159"/>
      <c r="F17" s="160" t="s">
        <v>81</v>
      </c>
      <c r="G17" s="161"/>
      <c r="H17" s="162"/>
      <c r="I17" s="44"/>
      <c r="J17" s="163" t="s">
        <v>82</v>
      </c>
      <c r="K17" s="164"/>
      <c r="L17" s="165"/>
      <c r="M17" s="44"/>
      <c r="N17" s="163" t="s">
        <v>2</v>
      </c>
      <c r="O17" s="164"/>
      <c r="P17" s="165"/>
      <c r="Q17" s="44"/>
      <c r="R17" s="156" t="s">
        <v>3</v>
      </c>
      <c r="S17" s="44"/>
      <c r="T17" s="156" t="s">
        <v>6</v>
      </c>
      <c r="U17" s="44"/>
      <c r="V17" s="156" t="s">
        <v>4</v>
      </c>
      <c r="W17" s="44"/>
      <c r="X17" s="156" t="s">
        <v>7</v>
      </c>
      <c r="Y17" s="44"/>
      <c r="Z17" s="156" t="s">
        <v>0</v>
      </c>
      <c r="AA17" s="42"/>
    </row>
    <row r="18" spans="1:35" ht="5.0999999999999996" customHeight="1" x14ac:dyDescent="0.2">
      <c r="A18" s="10"/>
      <c r="B18" s="40"/>
      <c r="C18" s="159"/>
      <c r="D18" s="159"/>
      <c r="F18" s="43"/>
      <c r="J18" s="166"/>
      <c r="K18" s="167"/>
      <c r="L18" s="168"/>
      <c r="N18" s="166"/>
      <c r="O18" s="167"/>
      <c r="P18" s="168"/>
      <c r="R18" s="157"/>
      <c r="T18" s="157"/>
      <c r="V18" s="157"/>
      <c r="X18" s="157"/>
      <c r="Z18" s="157"/>
      <c r="AA18" s="42"/>
    </row>
    <row r="19" spans="1:35" s="45" customFormat="1" ht="29.1" customHeight="1" thickBot="1" x14ac:dyDescent="0.25">
      <c r="B19" s="46"/>
      <c r="C19" s="159"/>
      <c r="D19" s="159"/>
      <c r="E19" s="44"/>
      <c r="F19" s="47" t="s">
        <v>1</v>
      </c>
      <c r="G19" s="44"/>
      <c r="H19" s="47" t="s">
        <v>89</v>
      </c>
      <c r="J19" s="169"/>
      <c r="K19" s="170"/>
      <c r="L19" s="171"/>
      <c r="N19" s="169"/>
      <c r="O19" s="170"/>
      <c r="P19" s="171"/>
      <c r="R19" s="158"/>
      <c r="T19" s="158"/>
      <c r="V19" s="158"/>
      <c r="X19" s="158"/>
      <c r="Z19" s="158"/>
      <c r="AA19" s="48"/>
      <c r="AB19" s="44"/>
    </row>
    <row r="20" spans="1:35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.100000000000001" customHeight="1" x14ac:dyDescent="0.2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2"/>
      <c r="K21" s="193"/>
      <c r="L21" s="194"/>
      <c r="M21" s="121"/>
      <c r="N21" s="192"/>
      <c r="O21" s="193"/>
      <c r="P21" s="194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.0999999999999996" customHeight="1" x14ac:dyDescent="0.2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.100000000000001" customHeight="1" x14ac:dyDescent="0.2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2"/>
      <c r="K23" s="193"/>
      <c r="L23" s="194"/>
      <c r="M23" s="121"/>
      <c r="N23" s="192"/>
      <c r="O23" s="193"/>
      <c r="P23" s="194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.0999999999999996" customHeight="1" x14ac:dyDescent="0.2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.100000000000001" customHeight="1" x14ac:dyDescent="0.2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2"/>
      <c r="K25" s="193"/>
      <c r="L25" s="194"/>
      <c r="M25" s="121"/>
      <c r="N25" s="192"/>
      <c r="O25" s="193"/>
      <c r="P25" s="194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.0999999999999996" customHeight="1" x14ac:dyDescent="0.2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.100000000000001" customHeight="1" x14ac:dyDescent="0.2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2"/>
      <c r="K27" s="193"/>
      <c r="L27" s="194"/>
      <c r="M27" s="121"/>
      <c r="N27" s="192"/>
      <c r="O27" s="193"/>
      <c r="P27" s="194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.0999999999999996" customHeight="1" x14ac:dyDescent="0.2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.100000000000001" customHeight="1" x14ac:dyDescent="0.2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2"/>
      <c r="K29" s="193"/>
      <c r="L29" s="194"/>
      <c r="M29" s="121"/>
      <c r="N29" s="192"/>
      <c r="O29" s="193"/>
      <c r="P29" s="194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.0999999999999996" customHeight="1" x14ac:dyDescent="0.2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.100000000000001" customHeight="1" x14ac:dyDescent="0.2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2"/>
      <c r="K31" s="193"/>
      <c r="L31" s="194"/>
      <c r="M31" s="121"/>
      <c r="N31" s="192"/>
      <c r="O31" s="193"/>
      <c r="P31" s="194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.0999999999999996" customHeight="1" x14ac:dyDescent="0.2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.100000000000001" customHeight="1" x14ac:dyDescent="0.2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2"/>
      <c r="K33" s="193"/>
      <c r="L33" s="194"/>
      <c r="M33" s="121"/>
      <c r="N33" s="192"/>
      <c r="O33" s="193"/>
      <c r="P33" s="194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.0999999999999996" customHeight="1" thickBot="1" x14ac:dyDescent="0.25">
      <c r="A34" s="13"/>
      <c r="B34" s="49"/>
      <c r="C34" s="172"/>
      <c r="D34" s="172"/>
      <c r="E34" s="14"/>
      <c r="F34" s="64"/>
      <c r="G34" s="10"/>
      <c r="H34" s="64"/>
      <c r="I34" s="10"/>
      <c r="J34" s="173"/>
      <c r="K34" s="173"/>
      <c r="L34" s="173"/>
      <c r="M34" s="10"/>
      <c r="N34" s="173"/>
      <c r="O34" s="173"/>
      <c r="P34" s="173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.100000000000001" customHeight="1" x14ac:dyDescent="0.2">
      <c r="A35" s="19"/>
      <c r="B35" s="51"/>
      <c r="C35" s="174" t="s">
        <v>0</v>
      </c>
      <c r="D35" s="175"/>
      <c r="E35" s="57"/>
      <c r="F35" s="67">
        <f>SUM(F21:F33)</f>
        <v>0</v>
      </c>
      <c r="G35" s="21"/>
      <c r="H35" s="68">
        <f>SUM(H21:H33)</f>
        <v>0</v>
      </c>
      <c r="I35" s="57"/>
      <c r="J35" s="195">
        <f>SUM(J21:L33)</f>
        <v>0</v>
      </c>
      <c r="K35" s="196"/>
      <c r="L35" s="197"/>
      <c r="M35" s="57"/>
      <c r="N35" s="195">
        <f>SUM(N21:P33)</f>
        <v>0</v>
      </c>
      <c r="O35" s="196"/>
      <c r="P35" s="197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.1" customHeight="1" x14ac:dyDescent="0.2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.1" customHeight="1" x14ac:dyDescent="0.2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2">
      <c r="A40" s="9"/>
      <c r="B40" s="40"/>
      <c r="C40" s="76"/>
      <c r="D40" s="77"/>
      <c r="E40" s="44"/>
      <c r="F40" s="156" t="s">
        <v>103</v>
      </c>
      <c r="G40" s="44"/>
      <c r="H40" s="183" t="s">
        <v>102</v>
      </c>
      <c r="I40" s="184"/>
      <c r="J40" s="185"/>
      <c r="K40" s="44"/>
      <c r="L40" s="183" t="s">
        <v>105</v>
      </c>
      <c r="M40" s="184"/>
      <c r="N40" s="185"/>
      <c r="O40" s="42"/>
      <c r="R40" s="186"/>
      <c r="S40" s="186"/>
      <c r="T40" s="186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.0999999999999996" customHeight="1" x14ac:dyDescent="0.2">
      <c r="A41" s="13"/>
      <c r="B41" s="40"/>
      <c r="C41" s="10"/>
      <c r="E41" s="78"/>
      <c r="F41" s="157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6"/>
      <c r="S41" s="186"/>
      <c r="T41" s="186"/>
    </row>
    <row r="42" spans="1:35" ht="13.5" thickBot="1" x14ac:dyDescent="0.25">
      <c r="A42" s="11"/>
      <c r="B42" s="40"/>
      <c r="C42" s="80"/>
      <c r="D42" s="81"/>
      <c r="E42" s="44"/>
      <c r="F42" s="158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6"/>
      <c r="S42" s="186"/>
      <c r="T42" s="186"/>
    </row>
    <row r="43" spans="1:35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5.95" customHeight="1" x14ac:dyDescent="0.2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.0999999999999996" customHeight="1" x14ac:dyDescent="0.2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5.95" customHeight="1" x14ac:dyDescent="0.2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.0999999999999996" customHeight="1" thickBot="1" x14ac:dyDescent="0.25">
      <c r="A47" s="92"/>
      <c r="B47" s="93"/>
      <c r="C47" s="172"/>
      <c r="D47" s="172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5.95" customHeight="1" x14ac:dyDescent="0.2">
      <c r="A48" s="84"/>
      <c r="B48" s="85"/>
      <c r="C48" s="174" t="s">
        <v>0</v>
      </c>
      <c r="D48" s="175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2"/>
      <c r="S48" s="182"/>
      <c r="T48" s="182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.1" customHeight="1" x14ac:dyDescent="0.2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.1" customHeight="1" x14ac:dyDescent="0.2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.100000000000001" customHeight="1" x14ac:dyDescent="0.2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6" customHeight="1" x14ac:dyDescent="0.2">
      <c r="A53" s="10"/>
      <c r="B53" s="40"/>
      <c r="C53" s="159"/>
      <c r="D53" s="159"/>
      <c r="F53" s="160" t="s">
        <v>81</v>
      </c>
      <c r="G53" s="161"/>
      <c r="H53" s="162"/>
      <c r="I53" s="44"/>
      <c r="J53" s="163" t="s">
        <v>82</v>
      </c>
      <c r="K53" s="164"/>
      <c r="L53" s="165"/>
      <c r="M53" s="44"/>
      <c r="N53" s="163" t="s">
        <v>2</v>
      </c>
      <c r="O53" s="164"/>
      <c r="P53" s="165"/>
      <c r="Q53" s="44"/>
      <c r="R53" s="156" t="s">
        <v>3</v>
      </c>
      <c r="S53" s="44"/>
      <c r="T53" s="156" t="s">
        <v>6</v>
      </c>
      <c r="U53" s="44"/>
      <c r="V53" s="156" t="s">
        <v>4</v>
      </c>
      <c r="W53" s="44"/>
      <c r="X53" s="156" t="s">
        <v>7</v>
      </c>
      <c r="Y53" s="44"/>
      <c r="Z53" s="156" t="s">
        <v>0</v>
      </c>
      <c r="AA53" s="42"/>
      <c r="AD53" s="10"/>
      <c r="AF53" s="10"/>
      <c r="AG53" s="10"/>
      <c r="AH53" s="10"/>
      <c r="AI53" s="10"/>
    </row>
    <row r="54" spans="1:35" ht="5.0999999999999996" customHeight="1" x14ac:dyDescent="0.2">
      <c r="A54" s="10"/>
      <c r="B54" s="40"/>
      <c r="C54" s="159"/>
      <c r="D54" s="159"/>
      <c r="F54" s="43"/>
      <c r="J54" s="166"/>
      <c r="K54" s="167"/>
      <c r="L54" s="168"/>
      <c r="N54" s="166"/>
      <c r="O54" s="167"/>
      <c r="P54" s="168"/>
      <c r="R54" s="157"/>
      <c r="T54" s="157"/>
      <c r="V54" s="157"/>
      <c r="X54" s="157"/>
      <c r="Z54" s="157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25">
      <c r="B55" s="46"/>
      <c r="C55" s="159"/>
      <c r="D55" s="159"/>
      <c r="E55" s="44"/>
      <c r="F55" s="47" t="s">
        <v>1</v>
      </c>
      <c r="G55" s="44"/>
      <c r="H55" s="47" t="s">
        <v>89</v>
      </c>
      <c r="J55" s="169"/>
      <c r="K55" s="170"/>
      <c r="L55" s="171"/>
      <c r="N55" s="169"/>
      <c r="O55" s="170"/>
      <c r="P55" s="171"/>
      <c r="R55" s="158"/>
      <c r="T55" s="158"/>
      <c r="V55" s="158"/>
      <c r="X55" s="158"/>
      <c r="Z55" s="158"/>
      <c r="AA55" s="48"/>
      <c r="AB55" s="44"/>
    </row>
    <row r="56" spans="1:35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.100000000000001" customHeight="1" x14ac:dyDescent="0.2">
      <c r="B58" s="51"/>
      <c r="C58" s="187" t="s">
        <v>95</v>
      </c>
      <c r="D58" s="188" t="s">
        <v>83</v>
      </c>
      <c r="E58" s="21"/>
      <c r="F58" s="3"/>
      <c r="G58" s="121"/>
      <c r="H58" s="3"/>
      <c r="I58" s="121"/>
      <c r="J58" s="192"/>
      <c r="K58" s="193"/>
      <c r="L58" s="194"/>
      <c r="M58" s="121"/>
      <c r="N58" s="192"/>
      <c r="O58" s="193"/>
      <c r="P58" s="194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.0999999999999996" customHeight="1" x14ac:dyDescent="0.2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.100000000000001" customHeight="1" x14ac:dyDescent="0.2">
      <c r="B60" s="51"/>
      <c r="C60" s="187" t="s">
        <v>96</v>
      </c>
      <c r="D60" s="188" t="s">
        <v>84</v>
      </c>
      <c r="E60" s="21"/>
      <c r="F60" s="3"/>
      <c r="G60" s="121"/>
      <c r="H60" s="3"/>
      <c r="I60" s="121"/>
      <c r="J60" s="192"/>
      <c r="K60" s="193"/>
      <c r="L60" s="194"/>
      <c r="M60" s="121"/>
      <c r="N60" s="192"/>
      <c r="O60" s="193"/>
      <c r="P60" s="194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.0999999999999996" customHeight="1" x14ac:dyDescent="0.2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.100000000000001" customHeight="1" x14ac:dyDescent="0.2">
      <c r="B62" s="51"/>
      <c r="C62" s="187" t="s">
        <v>97</v>
      </c>
      <c r="D62" s="188" t="s">
        <v>85</v>
      </c>
      <c r="E62" s="21"/>
      <c r="F62" s="3"/>
      <c r="G62" s="121"/>
      <c r="H62" s="3"/>
      <c r="I62" s="121"/>
      <c r="J62" s="192"/>
      <c r="K62" s="193"/>
      <c r="L62" s="194"/>
      <c r="M62" s="121"/>
      <c r="N62" s="192"/>
      <c r="O62" s="193"/>
      <c r="P62" s="194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.0999999999999996" customHeight="1" x14ac:dyDescent="0.2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.100000000000001" customHeight="1" x14ac:dyDescent="0.2">
      <c r="B64" s="51"/>
      <c r="C64" s="187" t="s">
        <v>98</v>
      </c>
      <c r="D64" s="188" t="s">
        <v>86</v>
      </c>
      <c r="E64" s="21"/>
      <c r="F64" s="3"/>
      <c r="G64" s="121"/>
      <c r="H64" s="3"/>
      <c r="I64" s="121"/>
      <c r="J64" s="192"/>
      <c r="K64" s="193"/>
      <c r="L64" s="194"/>
      <c r="M64" s="121"/>
      <c r="N64" s="192"/>
      <c r="O64" s="193"/>
      <c r="P64" s="194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.0999999999999996" customHeight="1" x14ac:dyDescent="0.2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.100000000000001" customHeight="1" x14ac:dyDescent="0.2">
      <c r="A66" s="9"/>
      <c r="B66" s="51"/>
      <c r="C66" s="187" t="s">
        <v>99</v>
      </c>
      <c r="D66" s="188" t="s">
        <v>87</v>
      </c>
      <c r="E66" s="21"/>
      <c r="F66" s="3"/>
      <c r="G66" s="121"/>
      <c r="H66" s="3"/>
      <c r="I66" s="121"/>
      <c r="J66" s="192"/>
      <c r="K66" s="193"/>
      <c r="L66" s="194"/>
      <c r="M66" s="121"/>
      <c r="N66" s="192"/>
      <c r="O66" s="193"/>
      <c r="P66" s="194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.0999999999999996" customHeight="1" thickBot="1" x14ac:dyDescent="0.25">
      <c r="A67" s="13"/>
      <c r="B67" s="49"/>
      <c r="C67" s="172"/>
      <c r="D67" s="172"/>
      <c r="E67" s="14"/>
      <c r="F67" s="64"/>
      <c r="G67" s="10"/>
      <c r="H67" s="64"/>
      <c r="I67" s="10"/>
      <c r="J67" s="173"/>
      <c r="K67" s="173"/>
      <c r="L67" s="173"/>
      <c r="M67" s="10"/>
      <c r="N67" s="173"/>
      <c r="O67" s="173"/>
      <c r="P67" s="173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.100000000000001" customHeight="1" x14ac:dyDescent="0.2">
      <c r="A68" s="118"/>
      <c r="B68" s="119"/>
      <c r="C68" s="174" t="s">
        <v>0</v>
      </c>
      <c r="D68" s="175"/>
      <c r="E68" s="57"/>
      <c r="F68" s="67">
        <f>SUM(F58:F66)</f>
        <v>0</v>
      </c>
      <c r="G68" s="21"/>
      <c r="H68" s="68">
        <f>SUM(H58:H66)</f>
        <v>0</v>
      </c>
      <c r="I68" s="57"/>
      <c r="J68" s="195">
        <f>SUM(J58:L66)</f>
        <v>0</v>
      </c>
      <c r="K68" s="196"/>
      <c r="L68" s="197"/>
      <c r="M68" s="57"/>
      <c r="N68" s="195">
        <f>SUM(N58:P66)</f>
        <v>0</v>
      </c>
      <c r="O68" s="196"/>
      <c r="P68" s="197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" x14ac:dyDescent="0.2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" x14ac:dyDescent="0.2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.1" customHeight="1" x14ac:dyDescent="0.2">
      <c r="AD74" s="10"/>
      <c r="AF74" s="10"/>
      <c r="AG74" s="10"/>
      <c r="AH74" s="10"/>
      <c r="AI74" s="10"/>
    </row>
    <row r="75" spans="1:35" ht="23.1" customHeight="1" x14ac:dyDescent="0.2">
      <c r="AD75" s="10"/>
      <c r="AF75" s="10"/>
      <c r="AG75" s="10"/>
      <c r="AH75" s="10"/>
      <c r="AI75" s="10"/>
    </row>
    <row r="76" spans="1:35" ht="23.1" customHeight="1" x14ac:dyDescent="0.2">
      <c r="AD76" s="10"/>
      <c r="AF76" s="10"/>
      <c r="AG76" s="10"/>
      <c r="AH76" s="10"/>
      <c r="AI76" s="10"/>
    </row>
    <row r="77" spans="1:35" ht="23.1" customHeight="1" x14ac:dyDescent="0.2">
      <c r="AD77" s="10"/>
      <c r="AF77" s="10"/>
      <c r="AG77" s="10"/>
      <c r="AH77" s="10"/>
      <c r="AI77" s="10"/>
    </row>
    <row r="78" spans="1:35" ht="23.1" customHeight="1" x14ac:dyDescent="0.2">
      <c r="AD78" s="10"/>
      <c r="AF78" s="10"/>
      <c r="AG78" s="10"/>
      <c r="AH78" s="10"/>
      <c r="AI78" s="10"/>
    </row>
    <row r="79" spans="1:35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D198"/>
  <sheetViews>
    <sheetView zoomScale="86" zoomScaleNormal="93" zoomScalePageLayoutView="93" workbookViewId="0">
      <selection activeCell="T46" sqref="T46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7.42578125" style="11" bestFit="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4" style="10" customWidth="1"/>
    <col min="27" max="27" width="2" style="11" customWidth="1"/>
    <col min="28" max="28" width="0.85546875" style="11" customWidth="1"/>
    <col min="29" max="29" width="11.42578125" style="10" hidden="1" customWidth="1"/>
    <col min="30" max="30" width="0.85546875" style="11" hidden="1" customWidth="1"/>
    <col min="31" max="31" width="11.42578125" style="10" hidden="1" customWidth="1"/>
    <col min="32" max="32" width="0.85546875" style="11" hidden="1" customWidth="1"/>
    <col min="33" max="33" width="11.42578125" style="12" hidden="1" customWidth="1"/>
    <col min="34" max="35" width="0.85546875" style="11" hidden="1" customWidth="1"/>
    <col min="36" max="290" width="9.140625" style="10" hidden="1" customWidth="1"/>
    <col min="291" max="16384" width="8.7109375" style="10" hidden="1"/>
  </cols>
  <sheetData>
    <row r="1" spans="1:35" ht="15" x14ac:dyDescent="0.2"/>
    <row r="2" spans="1:35" ht="30" customHeight="1" x14ac:dyDescent="0.2">
      <c r="D2" s="150" t="s">
        <v>104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35" ht="36.950000000000003" customHeight="1" x14ac:dyDescent="0.2"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35" ht="15" x14ac:dyDescent="0.2"/>
    <row r="5" spans="1:35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.1" customHeight="1" x14ac:dyDescent="0.2">
      <c r="A6" s="19"/>
      <c r="B6" s="151"/>
      <c r="C6" s="151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4.95" customHeight="1" x14ac:dyDescent="0.2">
      <c r="A11" s="13"/>
      <c r="B11" s="13"/>
      <c r="C11" s="26" t="s">
        <v>109</v>
      </c>
      <c r="D11" s="201" t="str">
        <f>Summary!D11:O11</f>
        <v>Rancho Santiago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3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2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4.95" customHeight="1" x14ac:dyDescent="0.2">
      <c r="A13" s="13"/>
      <c r="B13" s="13"/>
      <c r="C13" s="26" t="s">
        <v>90</v>
      </c>
      <c r="D13" s="198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200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2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2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2">
      <c r="A17" s="10"/>
      <c r="B17" s="40"/>
      <c r="C17" s="159"/>
      <c r="D17" s="159"/>
      <c r="F17" s="160" t="s">
        <v>81</v>
      </c>
      <c r="G17" s="161"/>
      <c r="H17" s="162"/>
      <c r="I17" s="44"/>
      <c r="J17" s="163" t="s">
        <v>82</v>
      </c>
      <c r="K17" s="164"/>
      <c r="L17" s="165"/>
      <c r="M17" s="44"/>
      <c r="N17" s="163" t="s">
        <v>2</v>
      </c>
      <c r="O17" s="164"/>
      <c r="P17" s="165"/>
      <c r="Q17" s="44"/>
      <c r="R17" s="156" t="s">
        <v>3</v>
      </c>
      <c r="S17" s="44"/>
      <c r="T17" s="156" t="s">
        <v>6</v>
      </c>
      <c r="U17" s="44"/>
      <c r="V17" s="156" t="s">
        <v>4</v>
      </c>
      <c r="W17" s="44"/>
      <c r="X17" s="156" t="s">
        <v>7</v>
      </c>
      <c r="Y17" s="44"/>
      <c r="Z17" s="156" t="s">
        <v>0</v>
      </c>
      <c r="AA17" s="42"/>
    </row>
    <row r="18" spans="1:35" ht="5.0999999999999996" customHeight="1" x14ac:dyDescent="0.2">
      <c r="A18" s="10"/>
      <c r="B18" s="40"/>
      <c r="C18" s="159"/>
      <c r="D18" s="159"/>
      <c r="F18" s="43"/>
      <c r="J18" s="166"/>
      <c r="K18" s="167"/>
      <c r="L18" s="168"/>
      <c r="N18" s="166"/>
      <c r="O18" s="167"/>
      <c r="P18" s="168"/>
      <c r="R18" s="157"/>
      <c r="T18" s="157"/>
      <c r="V18" s="157"/>
      <c r="X18" s="157"/>
      <c r="Z18" s="157"/>
      <c r="AA18" s="42"/>
    </row>
    <row r="19" spans="1:35" s="45" customFormat="1" ht="29.1" customHeight="1" thickBot="1" x14ac:dyDescent="0.25">
      <c r="B19" s="46"/>
      <c r="C19" s="159"/>
      <c r="D19" s="159"/>
      <c r="E19" s="44"/>
      <c r="F19" s="47" t="s">
        <v>1</v>
      </c>
      <c r="G19" s="44"/>
      <c r="H19" s="47" t="s">
        <v>89</v>
      </c>
      <c r="J19" s="169"/>
      <c r="K19" s="170"/>
      <c r="L19" s="171"/>
      <c r="N19" s="169"/>
      <c r="O19" s="170"/>
      <c r="P19" s="171"/>
      <c r="R19" s="158"/>
      <c r="T19" s="158"/>
      <c r="V19" s="158"/>
      <c r="X19" s="158"/>
      <c r="Z19" s="158"/>
      <c r="AA19" s="48"/>
      <c r="AB19" s="44"/>
    </row>
    <row r="20" spans="1:35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.100000000000001" customHeight="1" x14ac:dyDescent="0.2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2"/>
      <c r="K21" s="193"/>
      <c r="L21" s="194"/>
      <c r="M21" s="121"/>
      <c r="N21" s="192"/>
      <c r="O21" s="193"/>
      <c r="P21" s="194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.0999999999999996" customHeight="1" x14ac:dyDescent="0.2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.100000000000001" customHeight="1" x14ac:dyDescent="0.2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2"/>
      <c r="K23" s="193"/>
      <c r="L23" s="194"/>
      <c r="M23" s="121"/>
      <c r="N23" s="192"/>
      <c r="O23" s="193"/>
      <c r="P23" s="194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.0999999999999996" customHeight="1" x14ac:dyDescent="0.2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.100000000000001" customHeight="1" x14ac:dyDescent="0.2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2"/>
      <c r="K25" s="193"/>
      <c r="L25" s="194"/>
      <c r="M25" s="121"/>
      <c r="N25" s="192"/>
      <c r="O25" s="193"/>
      <c r="P25" s="194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.0999999999999996" customHeight="1" x14ac:dyDescent="0.2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.100000000000001" customHeight="1" x14ac:dyDescent="0.2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2"/>
      <c r="K27" s="193"/>
      <c r="L27" s="194"/>
      <c r="M27" s="121"/>
      <c r="N27" s="192"/>
      <c r="O27" s="193"/>
      <c r="P27" s="194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.0999999999999996" customHeight="1" x14ac:dyDescent="0.2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.100000000000001" customHeight="1" x14ac:dyDescent="0.2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2"/>
      <c r="K29" s="193"/>
      <c r="L29" s="194"/>
      <c r="M29" s="121"/>
      <c r="N29" s="192"/>
      <c r="O29" s="193"/>
      <c r="P29" s="194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.0999999999999996" customHeight="1" x14ac:dyDescent="0.2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.100000000000001" customHeight="1" x14ac:dyDescent="0.2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2"/>
      <c r="K31" s="193"/>
      <c r="L31" s="194"/>
      <c r="M31" s="121"/>
      <c r="N31" s="192"/>
      <c r="O31" s="193"/>
      <c r="P31" s="194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.0999999999999996" customHeight="1" x14ac:dyDescent="0.2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.100000000000001" customHeight="1" x14ac:dyDescent="0.2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2"/>
      <c r="K33" s="193"/>
      <c r="L33" s="194"/>
      <c r="M33" s="121"/>
      <c r="N33" s="192"/>
      <c r="O33" s="193"/>
      <c r="P33" s="194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.0999999999999996" customHeight="1" thickBot="1" x14ac:dyDescent="0.25">
      <c r="A34" s="13"/>
      <c r="B34" s="49"/>
      <c r="C34" s="172"/>
      <c r="D34" s="172"/>
      <c r="E34" s="14"/>
      <c r="F34" s="64"/>
      <c r="G34" s="10"/>
      <c r="H34" s="64"/>
      <c r="I34" s="10"/>
      <c r="J34" s="173"/>
      <c r="K34" s="173"/>
      <c r="L34" s="173"/>
      <c r="M34" s="10"/>
      <c r="N34" s="173"/>
      <c r="O34" s="173"/>
      <c r="P34" s="173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.100000000000001" customHeight="1" x14ac:dyDescent="0.2">
      <c r="A35" s="19"/>
      <c r="B35" s="51"/>
      <c r="C35" s="174" t="s">
        <v>0</v>
      </c>
      <c r="D35" s="175"/>
      <c r="E35" s="57"/>
      <c r="F35" s="67">
        <f>SUM(F21:F33)</f>
        <v>0</v>
      </c>
      <c r="G35" s="21"/>
      <c r="H35" s="68">
        <f>SUM(H21:H33)</f>
        <v>0</v>
      </c>
      <c r="I35" s="57"/>
      <c r="J35" s="195">
        <f>SUM(J21:L33)</f>
        <v>0</v>
      </c>
      <c r="K35" s="196"/>
      <c r="L35" s="197"/>
      <c r="M35" s="57"/>
      <c r="N35" s="195">
        <f>SUM(N21:P33)</f>
        <v>0</v>
      </c>
      <c r="O35" s="196"/>
      <c r="P35" s="197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.1" customHeight="1" x14ac:dyDescent="0.2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.1" customHeight="1" x14ac:dyDescent="0.2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2">
      <c r="A40" s="9"/>
      <c r="B40" s="40"/>
      <c r="C40" s="76"/>
      <c r="D40" s="77"/>
      <c r="E40" s="44"/>
      <c r="F40" s="156" t="s">
        <v>103</v>
      </c>
      <c r="G40" s="44"/>
      <c r="H40" s="183" t="s">
        <v>102</v>
      </c>
      <c r="I40" s="184"/>
      <c r="J40" s="185"/>
      <c r="K40" s="44"/>
      <c r="L40" s="183" t="s">
        <v>105</v>
      </c>
      <c r="M40" s="184"/>
      <c r="N40" s="185"/>
      <c r="O40" s="42"/>
      <c r="R40" s="186"/>
      <c r="S40" s="186"/>
      <c r="T40" s="186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.0999999999999996" customHeight="1" x14ac:dyDescent="0.2">
      <c r="A41" s="13"/>
      <c r="B41" s="40"/>
      <c r="C41" s="10"/>
      <c r="E41" s="78"/>
      <c r="F41" s="157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6"/>
      <c r="S41" s="186"/>
      <c r="T41" s="186"/>
    </row>
    <row r="42" spans="1:35" ht="13.5" thickBot="1" x14ac:dyDescent="0.25">
      <c r="A42" s="11"/>
      <c r="B42" s="40"/>
      <c r="C42" s="80"/>
      <c r="D42" s="81"/>
      <c r="E42" s="44"/>
      <c r="F42" s="158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6"/>
      <c r="S42" s="186"/>
      <c r="T42" s="186"/>
    </row>
    <row r="43" spans="1:35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5.95" customHeight="1" x14ac:dyDescent="0.2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.0999999999999996" customHeight="1" x14ac:dyDescent="0.2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5.95" customHeight="1" x14ac:dyDescent="0.2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.0999999999999996" customHeight="1" thickBot="1" x14ac:dyDescent="0.25">
      <c r="A47" s="92"/>
      <c r="B47" s="93"/>
      <c r="C47" s="172"/>
      <c r="D47" s="172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5.95" customHeight="1" x14ac:dyDescent="0.2">
      <c r="A48" s="84"/>
      <c r="B48" s="85"/>
      <c r="C48" s="174" t="s">
        <v>0</v>
      </c>
      <c r="D48" s="175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2"/>
      <c r="S48" s="182"/>
      <c r="T48" s="182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.1" customHeight="1" x14ac:dyDescent="0.2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.1" customHeight="1" x14ac:dyDescent="0.2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.100000000000001" customHeight="1" x14ac:dyDescent="0.2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6" customHeight="1" x14ac:dyDescent="0.2">
      <c r="A53" s="10"/>
      <c r="B53" s="40"/>
      <c r="C53" s="159"/>
      <c r="D53" s="159"/>
      <c r="F53" s="160" t="s">
        <v>81</v>
      </c>
      <c r="G53" s="161"/>
      <c r="H53" s="162"/>
      <c r="I53" s="44"/>
      <c r="J53" s="163" t="s">
        <v>82</v>
      </c>
      <c r="K53" s="164"/>
      <c r="L53" s="165"/>
      <c r="M53" s="44"/>
      <c r="N53" s="163" t="s">
        <v>2</v>
      </c>
      <c r="O53" s="164"/>
      <c r="P53" s="165"/>
      <c r="Q53" s="44"/>
      <c r="R53" s="156" t="s">
        <v>3</v>
      </c>
      <c r="S53" s="44"/>
      <c r="T53" s="156" t="s">
        <v>6</v>
      </c>
      <c r="U53" s="44"/>
      <c r="V53" s="156" t="s">
        <v>4</v>
      </c>
      <c r="W53" s="44"/>
      <c r="X53" s="156" t="s">
        <v>7</v>
      </c>
      <c r="Y53" s="44"/>
      <c r="Z53" s="156" t="s">
        <v>0</v>
      </c>
      <c r="AA53" s="42"/>
      <c r="AD53" s="10"/>
      <c r="AF53" s="10"/>
      <c r="AG53" s="10"/>
      <c r="AH53" s="10"/>
      <c r="AI53" s="10"/>
    </row>
    <row r="54" spans="1:35" ht="5.0999999999999996" customHeight="1" x14ac:dyDescent="0.2">
      <c r="A54" s="10"/>
      <c r="B54" s="40"/>
      <c r="C54" s="159"/>
      <c r="D54" s="159"/>
      <c r="F54" s="43"/>
      <c r="J54" s="166"/>
      <c r="K54" s="167"/>
      <c r="L54" s="168"/>
      <c r="N54" s="166"/>
      <c r="O54" s="167"/>
      <c r="P54" s="168"/>
      <c r="R54" s="157"/>
      <c r="T54" s="157"/>
      <c r="V54" s="157"/>
      <c r="X54" s="157"/>
      <c r="Z54" s="157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25">
      <c r="B55" s="46"/>
      <c r="C55" s="159"/>
      <c r="D55" s="159"/>
      <c r="E55" s="44"/>
      <c r="F55" s="47" t="s">
        <v>1</v>
      </c>
      <c r="G55" s="44"/>
      <c r="H55" s="47" t="s">
        <v>89</v>
      </c>
      <c r="J55" s="169"/>
      <c r="K55" s="170"/>
      <c r="L55" s="171"/>
      <c r="N55" s="169"/>
      <c r="O55" s="170"/>
      <c r="P55" s="171"/>
      <c r="R55" s="158"/>
      <c r="T55" s="158"/>
      <c r="V55" s="158"/>
      <c r="X55" s="158"/>
      <c r="Z55" s="158"/>
      <c r="AA55" s="48"/>
      <c r="AB55" s="44"/>
    </row>
    <row r="56" spans="1:35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.100000000000001" customHeight="1" x14ac:dyDescent="0.2">
      <c r="B58" s="51"/>
      <c r="C58" s="187" t="s">
        <v>95</v>
      </c>
      <c r="D58" s="188" t="s">
        <v>83</v>
      </c>
      <c r="E58" s="21"/>
      <c r="F58" s="3"/>
      <c r="G58" s="121"/>
      <c r="H58" s="3"/>
      <c r="I58" s="121"/>
      <c r="J58" s="192"/>
      <c r="K58" s="193"/>
      <c r="L58" s="194"/>
      <c r="M58" s="121"/>
      <c r="N58" s="192"/>
      <c r="O58" s="193"/>
      <c r="P58" s="194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.0999999999999996" customHeight="1" x14ac:dyDescent="0.2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.100000000000001" customHeight="1" x14ac:dyDescent="0.2">
      <c r="B60" s="51"/>
      <c r="C60" s="187" t="s">
        <v>96</v>
      </c>
      <c r="D60" s="188" t="s">
        <v>84</v>
      </c>
      <c r="E60" s="21"/>
      <c r="F60" s="3"/>
      <c r="G60" s="121"/>
      <c r="H60" s="3"/>
      <c r="I60" s="121"/>
      <c r="J60" s="192"/>
      <c r="K60" s="193"/>
      <c r="L60" s="194"/>
      <c r="M60" s="121"/>
      <c r="N60" s="192"/>
      <c r="O60" s="193"/>
      <c r="P60" s="194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.0999999999999996" customHeight="1" x14ac:dyDescent="0.2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.100000000000001" customHeight="1" x14ac:dyDescent="0.2">
      <c r="B62" s="51"/>
      <c r="C62" s="187" t="s">
        <v>97</v>
      </c>
      <c r="D62" s="188" t="s">
        <v>85</v>
      </c>
      <c r="E62" s="21"/>
      <c r="F62" s="3"/>
      <c r="G62" s="121"/>
      <c r="H62" s="3"/>
      <c r="I62" s="121"/>
      <c r="J62" s="192"/>
      <c r="K62" s="193"/>
      <c r="L62" s="194"/>
      <c r="M62" s="121"/>
      <c r="N62" s="192"/>
      <c r="O62" s="193"/>
      <c r="P62" s="194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.0999999999999996" customHeight="1" x14ac:dyDescent="0.2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.100000000000001" customHeight="1" x14ac:dyDescent="0.2">
      <c r="B64" s="51"/>
      <c r="C64" s="187" t="s">
        <v>98</v>
      </c>
      <c r="D64" s="188" t="s">
        <v>86</v>
      </c>
      <c r="E64" s="21"/>
      <c r="F64" s="3"/>
      <c r="G64" s="121"/>
      <c r="H64" s="3"/>
      <c r="I64" s="121"/>
      <c r="J64" s="192"/>
      <c r="K64" s="193"/>
      <c r="L64" s="194"/>
      <c r="M64" s="121"/>
      <c r="N64" s="192"/>
      <c r="O64" s="193"/>
      <c r="P64" s="194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.0999999999999996" customHeight="1" x14ac:dyDescent="0.2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.100000000000001" customHeight="1" x14ac:dyDescent="0.2">
      <c r="A66" s="9"/>
      <c r="B66" s="51"/>
      <c r="C66" s="187" t="s">
        <v>99</v>
      </c>
      <c r="D66" s="188" t="s">
        <v>87</v>
      </c>
      <c r="E66" s="21"/>
      <c r="F66" s="3"/>
      <c r="G66" s="121"/>
      <c r="H66" s="3"/>
      <c r="I66" s="121"/>
      <c r="J66" s="192"/>
      <c r="K66" s="193"/>
      <c r="L66" s="194"/>
      <c r="M66" s="121"/>
      <c r="N66" s="192"/>
      <c r="O66" s="193"/>
      <c r="P66" s="194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.0999999999999996" customHeight="1" thickBot="1" x14ac:dyDescent="0.25">
      <c r="A67" s="13"/>
      <c r="B67" s="49"/>
      <c r="C67" s="172"/>
      <c r="D67" s="172"/>
      <c r="E67" s="14"/>
      <c r="F67" s="64"/>
      <c r="G67" s="10"/>
      <c r="H67" s="64"/>
      <c r="I67" s="10"/>
      <c r="J67" s="173"/>
      <c r="K67" s="173"/>
      <c r="L67" s="173"/>
      <c r="M67" s="10"/>
      <c r="N67" s="173"/>
      <c r="O67" s="173"/>
      <c r="P67" s="173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.100000000000001" customHeight="1" x14ac:dyDescent="0.2">
      <c r="A68" s="118"/>
      <c r="B68" s="119"/>
      <c r="C68" s="174" t="s">
        <v>0</v>
      </c>
      <c r="D68" s="175"/>
      <c r="E68" s="57"/>
      <c r="F68" s="67">
        <f>SUM(F58:F66)</f>
        <v>0</v>
      </c>
      <c r="G68" s="21"/>
      <c r="H68" s="68">
        <f>SUM(H58:H66)</f>
        <v>0</v>
      </c>
      <c r="I68" s="57"/>
      <c r="J68" s="195">
        <f>SUM(J58:L66)</f>
        <v>0</v>
      </c>
      <c r="K68" s="196"/>
      <c r="L68" s="197"/>
      <c r="M68" s="57"/>
      <c r="N68" s="195">
        <f>SUM(N58:P66)</f>
        <v>0</v>
      </c>
      <c r="O68" s="196"/>
      <c r="P68" s="197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" x14ac:dyDescent="0.2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" x14ac:dyDescent="0.2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.1" customHeight="1" x14ac:dyDescent="0.2">
      <c r="AD74" s="10"/>
      <c r="AF74" s="10"/>
      <c r="AG74" s="10"/>
      <c r="AH74" s="10"/>
      <c r="AI74" s="10"/>
    </row>
    <row r="75" spans="1:35" ht="23.1" customHeight="1" x14ac:dyDescent="0.2">
      <c r="AD75" s="10"/>
      <c r="AF75" s="10"/>
      <c r="AG75" s="10"/>
      <c r="AH75" s="10"/>
      <c r="AI75" s="10"/>
    </row>
    <row r="76" spans="1:35" ht="23.1" customHeight="1" x14ac:dyDescent="0.2">
      <c r="AD76" s="10"/>
      <c r="AF76" s="10"/>
      <c r="AG76" s="10"/>
      <c r="AH76" s="10"/>
      <c r="AI76" s="10"/>
    </row>
    <row r="77" spans="1:35" ht="23.1" customHeight="1" x14ac:dyDescent="0.2">
      <c r="AD77" s="10"/>
      <c r="AF77" s="10"/>
      <c r="AG77" s="10"/>
      <c r="AH77" s="10"/>
      <c r="AI77" s="10"/>
    </row>
    <row r="78" spans="1:35" ht="23.1" customHeight="1" x14ac:dyDescent="0.2">
      <c r="AD78" s="10"/>
      <c r="AF78" s="10"/>
      <c r="AG78" s="10"/>
      <c r="AH78" s="10"/>
      <c r="AI78" s="10"/>
    </row>
    <row r="79" spans="1:35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D198"/>
  <sheetViews>
    <sheetView topLeftCell="A33" zoomScale="86" zoomScaleNormal="93" zoomScalePageLayoutView="93" workbookViewId="0">
      <selection activeCell="T46" sqref="T46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7.42578125" style="11" bestFit="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4" style="10" customWidth="1"/>
    <col min="27" max="27" width="2" style="11" customWidth="1"/>
    <col min="28" max="28" width="0.85546875" style="11" customWidth="1"/>
    <col min="29" max="29" width="11.42578125" style="10" hidden="1" customWidth="1"/>
    <col min="30" max="30" width="0.85546875" style="11" hidden="1" customWidth="1"/>
    <col min="31" max="31" width="11.42578125" style="10" hidden="1" customWidth="1"/>
    <col min="32" max="32" width="0.85546875" style="11" hidden="1" customWidth="1"/>
    <col min="33" max="33" width="11.42578125" style="12" hidden="1" customWidth="1"/>
    <col min="34" max="35" width="0.85546875" style="11" hidden="1" customWidth="1"/>
    <col min="36" max="290" width="9.140625" style="10" hidden="1" customWidth="1"/>
    <col min="291" max="16384" width="8.7109375" style="10" hidden="1"/>
  </cols>
  <sheetData>
    <row r="1" spans="1:35" ht="15" x14ac:dyDescent="0.2"/>
    <row r="2" spans="1:35" ht="30" customHeight="1" x14ac:dyDescent="0.2">
      <c r="D2" s="150" t="s">
        <v>104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35" ht="36.950000000000003" customHeight="1" x14ac:dyDescent="0.2"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35" ht="15" x14ac:dyDescent="0.2"/>
    <row r="5" spans="1:35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.1" customHeight="1" x14ac:dyDescent="0.2">
      <c r="A6" s="19"/>
      <c r="B6" s="151"/>
      <c r="C6" s="151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4.95" customHeight="1" x14ac:dyDescent="0.2">
      <c r="A11" s="13"/>
      <c r="B11" s="13"/>
      <c r="C11" s="26" t="s">
        <v>109</v>
      </c>
      <c r="D11" s="201" t="str">
        <f>Summary!D11:O11</f>
        <v>Rancho Santiago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3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2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4.95" customHeight="1" x14ac:dyDescent="0.2">
      <c r="A13" s="13"/>
      <c r="B13" s="13"/>
      <c r="C13" s="26" t="s">
        <v>90</v>
      </c>
      <c r="D13" s="198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200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2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2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2">
      <c r="A17" s="10"/>
      <c r="B17" s="40"/>
      <c r="C17" s="159"/>
      <c r="D17" s="159"/>
      <c r="F17" s="160" t="s">
        <v>81</v>
      </c>
      <c r="G17" s="161"/>
      <c r="H17" s="162"/>
      <c r="I17" s="44"/>
      <c r="J17" s="163" t="s">
        <v>82</v>
      </c>
      <c r="K17" s="164"/>
      <c r="L17" s="165"/>
      <c r="M17" s="44"/>
      <c r="N17" s="163" t="s">
        <v>2</v>
      </c>
      <c r="O17" s="164"/>
      <c r="P17" s="165"/>
      <c r="Q17" s="44"/>
      <c r="R17" s="156" t="s">
        <v>3</v>
      </c>
      <c r="S17" s="44"/>
      <c r="T17" s="156" t="s">
        <v>6</v>
      </c>
      <c r="U17" s="44"/>
      <c r="V17" s="156" t="s">
        <v>4</v>
      </c>
      <c r="W17" s="44"/>
      <c r="X17" s="156" t="s">
        <v>7</v>
      </c>
      <c r="Y17" s="44"/>
      <c r="Z17" s="156" t="s">
        <v>0</v>
      </c>
      <c r="AA17" s="42"/>
    </row>
    <row r="18" spans="1:35" ht="5.0999999999999996" customHeight="1" x14ac:dyDescent="0.2">
      <c r="A18" s="10"/>
      <c r="B18" s="40"/>
      <c r="C18" s="159"/>
      <c r="D18" s="159"/>
      <c r="F18" s="43"/>
      <c r="J18" s="166"/>
      <c r="K18" s="167"/>
      <c r="L18" s="168"/>
      <c r="N18" s="166"/>
      <c r="O18" s="167"/>
      <c r="P18" s="168"/>
      <c r="R18" s="157"/>
      <c r="T18" s="157"/>
      <c r="V18" s="157"/>
      <c r="X18" s="157"/>
      <c r="Z18" s="157"/>
      <c r="AA18" s="42"/>
    </row>
    <row r="19" spans="1:35" s="45" customFormat="1" ht="29.1" customHeight="1" thickBot="1" x14ac:dyDescent="0.25">
      <c r="B19" s="46"/>
      <c r="C19" s="159"/>
      <c r="D19" s="159"/>
      <c r="E19" s="44"/>
      <c r="F19" s="47" t="s">
        <v>1</v>
      </c>
      <c r="G19" s="44"/>
      <c r="H19" s="47" t="s">
        <v>89</v>
      </c>
      <c r="J19" s="169"/>
      <c r="K19" s="170"/>
      <c r="L19" s="171"/>
      <c r="N19" s="169"/>
      <c r="O19" s="170"/>
      <c r="P19" s="171"/>
      <c r="R19" s="158"/>
      <c r="T19" s="158"/>
      <c r="V19" s="158"/>
      <c r="X19" s="158"/>
      <c r="Z19" s="158"/>
      <c r="AA19" s="48"/>
      <c r="AB19" s="44"/>
    </row>
    <row r="20" spans="1:35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.100000000000001" customHeight="1" x14ac:dyDescent="0.2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2"/>
      <c r="K21" s="193"/>
      <c r="L21" s="194"/>
      <c r="M21" s="121"/>
      <c r="N21" s="192"/>
      <c r="O21" s="193"/>
      <c r="P21" s="194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.0999999999999996" customHeight="1" x14ac:dyDescent="0.2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.100000000000001" customHeight="1" x14ac:dyDescent="0.2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2"/>
      <c r="K23" s="193"/>
      <c r="L23" s="194"/>
      <c r="M23" s="121"/>
      <c r="N23" s="192"/>
      <c r="O23" s="193"/>
      <c r="P23" s="194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.0999999999999996" customHeight="1" x14ac:dyDescent="0.2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.100000000000001" customHeight="1" x14ac:dyDescent="0.2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2"/>
      <c r="K25" s="193"/>
      <c r="L25" s="194"/>
      <c r="M25" s="121"/>
      <c r="N25" s="192"/>
      <c r="O25" s="193"/>
      <c r="P25" s="194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.0999999999999996" customHeight="1" x14ac:dyDescent="0.2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.100000000000001" customHeight="1" x14ac:dyDescent="0.2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2"/>
      <c r="K27" s="193"/>
      <c r="L27" s="194"/>
      <c r="M27" s="121"/>
      <c r="N27" s="192"/>
      <c r="O27" s="193"/>
      <c r="P27" s="194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.0999999999999996" customHeight="1" x14ac:dyDescent="0.2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.100000000000001" customHeight="1" x14ac:dyDescent="0.2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2"/>
      <c r="K29" s="193"/>
      <c r="L29" s="194"/>
      <c r="M29" s="121"/>
      <c r="N29" s="192"/>
      <c r="O29" s="193"/>
      <c r="P29" s="194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.0999999999999996" customHeight="1" x14ac:dyDescent="0.2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.100000000000001" customHeight="1" x14ac:dyDescent="0.2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2"/>
      <c r="K31" s="193"/>
      <c r="L31" s="194"/>
      <c r="M31" s="121"/>
      <c r="N31" s="192"/>
      <c r="O31" s="193"/>
      <c r="P31" s="194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.0999999999999996" customHeight="1" x14ac:dyDescent="0.2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.100000000000001" customHeight="1" x14ac:dyDescent="0.2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2"/>
      <c r="K33" s="193"/>
      <c r="L33" s="194"/>
      <c r="M33" s="121"/>
      <c r="N33" s="192"/>
      <c r="O33" s="193"/>
      <c r="P33" s="194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.0999999999999996" customHeight="1" thickBot="1" x14ac:dyDescent="0.25">
      <c r="A34" s="13"/>
      <c r="B34" s="49"/>
      <c r="C34" s="172"/>
      <c r="D34" s="172"/>
      <c r="E34" s="14"/>
      <c r="F34" s="64"/>
      <c r="G34" s="10"/>
      <c r="H34" s="64"/>
      <c r="I34" s="10"/>
      <c r="J34" s="173"/>
      <c r="K34" s="173"/>
      <c r="L34" s="173"/>
      <c r="M34" s="10"/>
      <c r="N34" s="173"/>
      <c r="O34" s="173"/>
      <c r="P34" s="173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.100000000000001" customHeight="1" x14ac:dyDescent="0.2">
      <c r="A35" s="19"/>
      <c r="B35" s="51"/>
      <c r="C35" s="174" t="s">
        <v>0</v>
      </c>
      <c r="D35" s="175"/>
      <c r="E35" s="57"/>
      <c r="F35" s="67">
        <f>SUM(F21:F33)</f>
        <v>0</v>
      </c>
      <c r="G35" s="21"/>
      <c r="H35" s="68">
        <f>SUM(H21:H33)</f>
        <v>0</v>
      </c>
      <c r="I35" s="57"/>
      <c r="J35" s="195">
        <f>SUM(J21:L33)</f>
        <v>0</v>
      </c>
      <c r="K35" s="196"/>
      <c r="L35" s="197"/>
      <c r="M35" s="57"/>
      <c r="N35" s="195">
        <f>SUM(N21:P33)</f>
        <v>0</v>
      </c>
      <c r="O35" s="196"/>
      <c r="P35" s="197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.1" customHeight="1" x14ac:dyDescent="0.2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.1" customHeight="1" x14ac:dyDescent="0.2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2">
      <c r="A40" s="9"/>
      <c r="B40" s="40"/>
      <c r="C40" s="76"/>
      <c r="D40" s="77"/>
      <c r="E40" s="44"/>
      <c r="F40" s="156" t="s">
        <v>103</v>
      </c>
      <c r="G40" s="44"/>
      <c r="H40" s="183" t="s">
        <v>102</v>
      </c>
      <c r="I40" s="184"/>
      <c r="J40" s="185"/>
      <c r="K40" s="44"/>
      <c r="L40" s="183" t="s">
        <v>105</v>
      </c>
      <c r="M40" s="184"/>
      <c r="N40" s="185"/>
      <c r="O40" s="42"/>
      <c r="R40" s="186"/>
      <c r="S40" s="186"/>
      <c r="T40" s="186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.0999999999999996" customHeight="1" x14ac:dyDescent="0.2">
      <c r="A41" s="13"/>
      <c r="B41" s="40"/>
      <c r="C41" s="10"/>
      <c r="E41" s="78"/>
      <c r="F41" s="157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6"/>
      <c r="S41" s="186"/>
      <c r="T41" s="186"/>
    </row>
    <row r="42" spans="1:35" ht="13.5" thickBot="1" x14ac:dyDescent="0.25">
      <c r="A42" s="11"/>
      <c r="B42" s="40"/>
      <c r="C42" s="80"/>
      <c r="D42" s="81"/>
      <c r="E42" s="44"/>
      <c r="F42" s="158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6"/>
      <c r="S42" s="186"/>
      <c r="T42" s="186"/>
    </row>
    <row r="43" spans="1:35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5.95" customHeight="1" x14ac:dyDescent="0.2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.0999999999999996" customHeight="1" x14ac:dyDescent="0.2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5.95" customHeight="1" x14ac:dyDescent="0.2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.0999999999999996" customHeight="1" thickBot="1" x14ac:dyDescent="0.25">
      <c r="A47" s="92"/>
      <c r="B47" s="93"/>
      <c r="C47" s="172"/>
      <c r="D47" s="172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5.95" customHeight="1" x14ac:dyDescent="0.2">
      <c r="A48" s="84"/>
      <c r="B48" s="85"/>
      <c r="C48" s="174" t="s">
        <v>0</v>
      </c>
      <c r="D48" s="175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2"/>
      <c r="S48" s="182"/>
      <c r="T48" s="182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.1" customHeight="1" x14ac:dyDescent="0.2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.1" customHeight="1" x14ac:dyDescent="0.2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.100000000000001" customHeight="1" x14ac:dyDescent="0.2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6" customHeight="1" x14ac:dyDescent="0.2">
      <c r="A53" s="10"/>
      <c r="B53" s="40"/>
      <c r="C53" s="159"/>
      <c r="D53" s="159"/>
      <c r="F53" s="160" t="s">
        <v>81</v>
      </c>
      <c r="G53" s="161"/>
      <c r="H53" s="162"/>
      <c r="I53" s="44"/>
      <c r="J53" s="163" t="s">
        <v>82</v>
      </c>
      <c r="K53" s="164"/>
      <c r="L53" s="165"/>
      <c r="M53" s="44"/>
      <c r="N53" s="163" t="s">
        <v>2</v>
      </c>
      <c r="O53" s="164"/>
      <c r="P53" s="165"/>
      <c r="Q53" s="44"/>
      <c r="R53" s="156" t="s">
        <v>3</v>
      </c>
      <c r="S53" s="44"/>
      <c r="T53" s="156" t="s">
        <v>6</v>
      </c>
      <c r="U53" s="44"/>
      <c r="V53" s="156" t="s">
        <v>4</v>
      </c>
      <c r="W53" s="44"/>
      <c r="X53" s="156" t="s">
        <v>7</v>
      </c>
      <c r="Y53" s="44"/>
      <c r="Z53" s="156" t="s">
        <v>0</v>
      </c>
      <c r="AA53" s="42"/>
      <c r="AD53" s="10"/>
      <c r="AF53" s="10"/>
      <c r="AG53" s="10"/>
      <c r="AH53" s="10"/>
      <c r="AI53" s="10"/>
    </row>
    <row r="54" spans="1:35" ht="5.0999999999999996" customHeight="1" x14ac:dyDescent="0.2">
      <c r="A54" s="10"/>
      <c r="B54" s="40"/>
      <c r="C54" s="159"/>
      <c r="D54" s="159"/>
      <c r="F54" s="43"/>
      <c r="J54" s="166"/>
      <c r="K54" s="167"/>
      <c r="L54" s="168"/>
      <c r="N54" s="166"/>
      <c r="O54" s="167"/>
      <c r="P54" s="168"/>
      <c r="R54" s="157"/>
      <c r="T54" s="157"/>
      <c r="V54" s="157"/>
      <c r="X54" s="157"/>
      <c r="Z54" s="157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25">
      <c r="B55" s="46"/>
      <c r="C55" s="159"/>
      <c r="D55" s="159"/>
      <c r="E55" s="44"/>
      <c r="F55" s="47" t="s">
        <v>1</v>
      </c>
      <c r="G55" s="44"/>
      <c r="H55" s="47" t="s">
        <v>89</v>
      </c>
      <c r="J55" s="169"/>
      <c r="K55" s="170"/>
      <c r="L55" s="171"/>
      <c r="N55" s="169"/>
      <c r="O55" s="170"/>
      <c r="P55" s="171"/>
      <c r="R55" s="158"/>
      <c r="T55" s="158"/>
      <c r="V55" s="158"/>
      <c r="X55" s="158"/>
      <c r="Z55" s="158"/>
      <c r="AA55" s="48"/>
      <c r="AB55" s="44"/>
    </row>
    <row r="56" spans="1:35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.100000000000001" customHeight="1" x14ac:dyDescent="0.2">
      <c r="B58" s="51"/>
      <c r="C58" s="187" t="s">
        <v>95</v>
      </c>
      <c r="D58" s="188" t="s">
        <v>83</v>
      </c>
      <c r="E58" s="21"/>
      <c r="F58" s="3"/>
      <c r="G58" s="121"/>
      <c r="H58" s="3"/>
      <c r="I58" s="121"/>
      <c r="J58" s="192"/>
      <c r="K58" s="193"/>
      <c r="L58" s="194"/>
      <c r="M58" s="121"/>
      <c r="N58" s="192"/>
      <c r="O58" s="193"/>
      <c r="P58" s="194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.0999999999999996" customHeight="1" x14ac:dyDescent="0.2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.100000000000001" customHeight="1" x14ac:dyDescent="0.2">
      <c r="B60" s="51"/>
      <c r="C60" s="187" t="s">
        <v>96</v>
      </c>
      <c r="D60" s="188" t="s">
        <v>84</v>
      </c>
      <c r="E60" s="21"/>
      <c r="F60" s="3"/>
      <c r="G60" s="121"/>
      <c r="H60" s="3"/>
      <c r="I60" s="121"/>
      <c r="J60" s="192"/>
      <c r="K60" s="193"/>
      <c r="L60" s="194"/>
      <c r="M60" s="121"/>
      <c r="N60" s="192"/>
      <c r="O60" s="193"/>
      <c r="P60" s="194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.0999999999999996" customHeight="1" x14ac:dyDescent="0.2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.100000000000001" customHeight="1" x14ac:dyDescent="0.2">
      <c r="B62" s="51"/>
      <c r="C62" s="187" t="s">
        <v>97</v>
      </c>
      <c r="D62" s="188" t="s">
        <v>85</v>
      </c>
      <c r="E62" s="21"/>
      <c r="F62" s="3"/>
      <c r="G62" s="121"/>
      <c r="H62" s="3"/>
      <c r="I62" s="121"/>
      <c r="J62" s="192"/>
      <c r="K62" s="193"/>
      <c r="L62" s="194"/>
      <c r="M62" s="121"/>
      <c r="N62" s="192"/>
      <c r="O62" s="193"/>
      <c r="P62" s="194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.0999999999999996" customHeight="1" x14ac:dyDescent="0.2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.100000000000001" customHeight="1" x14ac:dyDescent="0.2">
      <c r="B64" s="51"/>
      <c r="C64" s="187" t="s">
        <v>98</v>
      </c>
      <c r="D64" s="188" t="s">
        <v>86</v>
      </c>
      <c r="E64" s="21"/>
      <c r="F64" s="3"/>
      <c r="G64" s="121"/>
      <c r="H64" s="3"/>
      <c r="I64" s="121"/>
      <c r="J64" s="192"/>
      <c r="K64" s="193"/>
      <c r="L64" s="194"/>
      <c r="M64" s="121"/>
      <c r="N64" s="192"/>
      <c r="O64" s="193"/>
      <c r="P64" s="194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.0999999999999996" customHeight="1" x14ac:dyDescent="0.2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.100000000000001" customHeight="1" x14ac:dyDescent="0.2">
      <c r="A66" s="9"/>
      <c r="B66" s="51"/>
      <c r="C66" s="187" t="s">
        <v>99</v>
      </c>
      <c r="D66" s="188" t="s">
        <v>87</v>
      </c>
      <c r="E66" s="21"/>
      <c r="F66" s="3"/>
      <c r="G66" s="121"/>
      <c r="H66" s="3"/>
      <c r="I66" s="121"/>
      <c r="J66" s="192"/>
      <c r="K66" s="193"/>
      <c r="L66" s="194"/>
      <c r="M66" s="121"/>
      <c r="N66" s="192"/>
      <c r="O66" s="193"/>
      <c r="P66" s="194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.0999999999999996" customHeight="1" thickBot="1" x14ac:dyDescent="0.25">
      <c r="A67" s="13"/>
      <c r="B67" s="49"/>
      <c r="C67" s="172"/>
      <c r="D67" s="172"/>
      <c r="E67" s="14"/>
      <c r="F67" s="64"/>
      <c r="G67" s="10"/>
      <c r="H67" s="64"/>
      <c r="I67" s="10"/>
      <c r="J67" s="173"/>
      <c r="K67" s="173"/>
      <c r="L67" s="173"/>
      <c r="M67" s="10"/>
      <c r="N67" s="173"/>
      <c r="O67" s="173"/>
      <c r="P67" s="173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.100000000000001" customHeight="1" x14ac:dyDescent="0.2">
      <c r="A68" s="118"/>
      <c r="B68" s="119"/>
      <c r="C68" s="174" t="s">
        <v>0</v>
      </c>
      <c r="D68" s="175"/>
      <c r="E68" s="57"/>
      <c r="F68" s="67">
        <f>SUM(F58:F66)</f>
        <v>0</v>
      </c>
      <c r="G68" s="21"/>
      <c r="H68" s="68">
        <f>SUM(H58:H66)</f>
        <v>0</v>
      </c>
      <c r="I68" s="57"/>
      <c r="J68" s="195">
        <f>SUM(J58:L66)</f>
        <v>0</v>
      </c>
      <c r="K68" s="196"/>
      <c r="L68" s="197"/>
      <c r="M68" s="57"/>
      <c r="N68" s="195">
        <f>SUM(N58:P66)</f>
        <v>0</v>
      </c>
      <c r="O68" s="196"/>
      <c r="P68" s="197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" x14ac:dyDescent="0.2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" x14ac:dyDescent="0.2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.1" customHeight="1" x14ac:dyDescent="0.2">
      <c r="AD74" s="10"/>
      <c r="AF74" s="10"/>
      <c r="AG74" s="10"/>
      <c r="AH74" s="10"/>
      <c r="AI74" s="10"/>
    </row>
    <row r="75" spans="1:35" ht="23.1" customHeight="1" x14ac:dyDescent="0.2">
      <c r="AD75" s="10"/>
      <c r="AF75" s="10"/>
      <c r="AG75" s="10"/>
      <c r="AH75" s="10"/>
      <c r="AI75" s="10"/>
    </row>
    <row r="76" spans="1:35" ht="23.1" customHeight="1" x14ac:dyDescent="0.2">
      <c r="AD76" s="10"/>
      <c r="AF76" s="10"/>
      <c r="AG76" s="10"/>
      <c r="AH76" s="10"/>
      <c r="AI76" s="10"/>
    </row>
    <row r="77" spans="1:35" ht="23.1" customHeight="1" x14ac:dyDescent="0.2">
      <c r="AD77" s="10"/>
      <c r="AF77" s="10"/>
      <c r="AG77" s="10"/>
      <c r="AH77" s="10"/>
      <c r="AI77" s="10"/>
    </row>
    <row r="78" spans="1:35" ht="23.1" customHeight="1" x14ac:dyDescent="0.2">
      <c r="AD78" s="10"/>
      <c r="AF78" s="10"/>
      <c r="AG78" s="10"/>
      <c r="AH78" s="10"/>
      <c r="AI78" s="10"/>
    </row>
    <row r="79" spans="1:35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D198"/>
  <sheetViews>
    <sheetView zoomScale="86" zoomScaleNormal="93" zoomScalePageLayoutView="93" workbookViewId="0">
      <selection activeCell="T46" sqref="T46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7.42578125" style="11" bestFit="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4" style="10" customWidth="1"/>
    <col min="27" max="27" width="2" style="11" customWidth="1"/>
    <col min="28" max="28" width="0.85546875" style="11" customWidth="1"/>
    <col min="29" max="29" width="11.42578125" style="10" hidden="1" customWidth="1"/>
    <col min="30" max="30" width="0.85546875" style="11" hidden="1" customWidth="1"/>
    <col min="31" max="31" width="11.42578125" style="10" hidden="1" customWidth="1"/>
    <col min="32" max="32" width="0.85546875" style="11" hidden="1" customWidth="1"/>
    <col min="33" max="33" width="11.42578125" style="12" hidden="1" customWidth="1"/>
    <col min="34" max="35" width="0.85546875" style="11" hidden="1" customWidth="1"/>
    <col min="36" max="290" width="9.140625" style="10" hidden="1" customWidth="1"/>
    <col min="291" max="16384" width="8.7109375" style="10" hidden="1"/>
  </cols>
  <sheetData>
    <row r="1" spans="1:35" ht="15" x14ac:dyDescent="0.2"/>
    <row r="2" spans="1:35" ht="30" customHeight="1" x14ac:dyDescent="0.2">
      <c r="D2" s="150" t="s">
        <v>104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35" ht="36.950000000000003" customHeight="1" x14ac:dyDescent="0.2"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35" ht="15" x14ac:dyDescent="0.2"/>
    <row r="5" spans="1:35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.1" customHeight="1" x14ac:dyDescent="0.2">
      <c r="A6" s="19"/>
      <c r="B6" s="151"/>
      <c r="C6" s="151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4.95" customHeight="1" x14ac:dyDescent="0.2">
      <c r="A11" s="13"/>
      <c r="B11" s="13"/>
      <c r="C11" s="26" t="s">
        <v>109</v>
      </c>
      <c r="D11" s="201" t="str">
        <f>Summary!D11:O11</f>
        <v>Rancho Santiago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3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2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4.95" customHeight="1" x14ac:dyDescent="0.2">
      <c r="A13" s="13"/>
      <c r="B13" s="13"/>
      <c r="C13" s="26" t="s">
        <v>90</v>
      </c>
      <c r="D13" s="198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200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2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2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2">
      <c r="A17" s="10"/>
      <c r="B17" s="40"/>
      <c r="C17" s="159"/>
      <c r="D17" s="159"/>
      <c r="F17" s="160" t="s">
        <v>81</v>
      </c>
      <c r="G17" s="161"/>
      <c r="H17" s="162"/>
      <c r="I17" s="44"/>
      <c r="J17" s="163" t="s">
        <v>82</v>
      </c>
      <c r="K17" s="164"/>
      <c r="L17" s="165"/>
      <c r="M17" s="44"/>
      <c r="N17" s="163" t="s">
        <v>2</v>
      </c>
      <c r="O17" s="164"/>
      <c r="P17" s="165"/>
      <c r="Q17" s="44"/>
      <c r="R17" s="156" t="s">
        <v>3</v>
      </c>
      <c r="S17" s="44"/>
      <c r="T17" s="156" t="s">
        <v>6</v>
      </c>
      <c r="U17" s="44"/>
      <c r="V17" s="156" t="s">
        <v>4</v>
      </c>
      <c r="W17" s="44"/>
      <c r="X17" s="156" t="s">
        <v>7</v>
      </c>
      <c r="Y17" s="44"/>
      <c r="Z17" s="156" t="s">
        <v>0</v>
      </c>
      <c r="AA17" s="42"/>
    </row>
    <row r="18" spans="1:35" ht="5.0999999999999996" customHeight="1" x14ac:dyDescent="0.2">
      <c r="A18" s="10"/>
      <c r="B18" s="40"/>
      <c r="C18" s="159"/>
      <c r="D18" s="159"/>
      <c r="F18" s="43"/>
      <c r="J18" s="166"/>
      <c r="K18" s="167"/>
      <c r="L18" s="168"/>
      <c r="N18" s="166"/>
      <c r="O18" s="167"/>
      <c r="P18" s="168"/>
      <c r="R18" s="157"/>
      <c r="T18" s="157"/>
      <c r="V18" s="157"/>
      <c r="X18" s="157"/>
      <c r="Z18" s="157"/>
      <c r="AA18" s="42"/>
    </row>
    <row r="19" spans="1:35" s="45" customFormat="1" ht="29.1" customHeight="1" thickBot="1" x14ac:dyDescent="0.25">
      <c r="B19" s="46"/>
      <c r="C19" s="159"/>
      <c r="D19" s="159"/>
      <c r="E19" s="44"/>
      <c r="F19" s="47" t="s">
        <v>1</v>
      </c>
      <c r="G19" s="44"/>
      <c r="H19" s="47" t="s">
        <v>89</v>
      </c>
      <c r="J19" s="169"/>
      <c r="K19" s="170"/>
      <c r="L19" s="171"/>
      <c r="N19" s="169"/>
      <c r="O19" s="170"/>
      <c r="P19" s="171"/>
      <c r="R19" s="158"/>
      <c r="T19" s="158"/>
      <c r="V19" s="158"/>
      <c r="X19" s="158"/>
      <c r="Z19" s="158"/>
      <c r="AA19" s="48"/>
      <c r="AB19" s="44"/>
    </row>
    <row r="20" spans="1:35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.100000000000001" customHeight="1" x14ac:dyDescent="0.2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2"/>
      <c r="K21" s="193"/>
      <c r="L21" s="194"/>
      <c r="M21" s="121"/>
      <c r="N21" s="192"/>
      <c r="O21" s="193"/>
      <c r="P21" s="194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.0999999999999996" customHeight="1" x14ac:dyDescent="0.2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.100000000000001" customHeight="1" x14ac:dyDescent="0.2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2"/>
      <c r="K23" s="193"/>
      <c r="L23" s="194"/>
      <c r="M23" s="121"/>
      <c r="N23" s="192"/>
      <c r="O23" s="193"/>
      <c r="P23" s="194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.0999999999999996" customHeight="1" x14ac:dyDescent="0.2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.100000000000001" customHeight="1" x14ac:dyDescent="0.2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2"/>
      <c r="K25" s="193"/>
      <c r="L25" s="194"/>
      <c r="M25" s="121"/>
      <c r="N25" s="192"/>
      <c r="O25" s="193"/>
      <c r="P25" s="194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.0999999999999996" customHeight="1" x14ac:dyDescent="0.2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.100000000000001" customHeight="1" x14ac:dyDescent="0.2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2"/>
      <c r="K27" s="193"/>
      <c r="L27" s="194"/>
      <c r="M27" s="121"/>
      <c r="N27" s="192"/>
      <c r="O27" s="193"/>
      <c r="P27" s="194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.0999999999999996" customHeight="1" x14ac:dyDescent="0.2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.100000000000001" customHeight="1" x14ac:dyDescent="0.2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2"/>
      <c r="K29" s="193"/>
      <c r="L29" s="194"/>
      <c r="M29" s="121"/>
      <c r="N29" s="192"/>
      <c r="O29" s="193"/>
      <c r="P29" s="194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.0999999999999996" customHeight="1" x14ac:dyDescent="0.2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.100000000000001" customHeight="1" x14ac:dyDescent="0.2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2"/>
      <c r="K31" s="193"/>
      <c r="L31" s="194"/>
      <c r="M31" s="121"/>
      <c r="N31" s="192"/>
      <c r="O31" s="193"/>
      <c r="P31" s="194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.0999999999999996" customHeight="1" x14ac:dyDescent="0.2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.100000000000001" customHeight="1" x14ac:dyDescent="0.2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2"/>
      <c r="K33" s="193"/>
      <c r="L33" s="194"/>
      <c r="M33" s="121"/>
      <c r="N33" s="192"/>
      <c r="O33" s="193"/>
      <c r="P33" s="194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.0999999999999996" customHeight="1" thickBot="1" x14ac:dyDescent="0.25">
      <c r="A34" s="13"/>
      <c r="B34" s="49"/>
      <c r="C34" s="172"/>
      <c r="D34" s="172"/>
      <c r="E34" s="14"/>
      <c r="F34" s="64"/>
      <c r="G34" s="10"/>
      <c r="H34" s="64"/>
      <c r="I34" s="10"/>
      <c r="J34" s="173"/>
      <c r="K34" s="173"/>
      <c r="L34" s="173"/>
      <c r="M34" s="10"/>
      <c r="N34" s="173"/>
      <c r="O34" s="173"/>
      <c r="P34" s="173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.100000000000001" customHeight="1" x14ac:dyDescent="0.2">
      <c r="A35" s="19"/>
      <c r="B35" s="51"/>
      <c r="C35" s="174" t="s">
        <v>0</v>
      </c>
      <c r="D35" s="175"/>
      <c r="E35" s="57"/>
      <c r="F35" s="67">
        <f>SUM(F21:F33)</f>
        <v>0</v>
      </c>
      <c r="G35" s="21"/>
      <c r="H35" s="68">
        <f>SUM(H21:H33)</f>
        <v>0</v>
      </c>
      <c r="I35" s="57"/>
      <c r="J35" s="195">
        <f>SUM(J21:L33)</f>
        <v>0</v>
      </c>
      <c r="K35" s="196"/>
      <c r="L35" s="197"/>
      <c r="M35" s="57"/>
      <c r="N35" s="195">
        <f>SUM(N21:P33)</f>
        <v>0</v>
      </c>
      <c r="O35" s="196"/>
      <c r="P35" s="197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.1" customHeight="1" x14ac:dyDescent="0.2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.1" customHeight="1" x14ac:dyDescent="0.2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2">
      <c r="A40" s="9"/>
      <c r="B40" s="40"/>
      <c r="C40" s="76"/>
      <c r="D40" s="77"/>
      <c r="E40" s="44"/>
      <c r="F40" s="156" t="s">
        <v>103</v>
      </c>
      <c r="G40" s="44"/>
      <c r="H40" s="183" t="s">
        <v>102</v>
      </c>
      <c r="I40" s="184"/>
      <c r="J40" s="185"/>
      <c r="K40" s="44"/>
      <c r="L40" s="183" t="s">
        <v>105</v>
      </c>
      <c r="M40" s="184"/>
      <c r="N40" s="185"/>
      <c r="O40" s="42"/>
      <c r="R40" s="186"/>
      <c r="S40" s="186"/>
      <c r="T40" s="186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.0999999999999996" customHeight="1" x14ac:dyDescent="0.2">
      <c r="A41" s="13"/>
      <c r="B41" s="40"/>
      <c r="C41" s="10"/>
      <c r="E41" s="78"/>
      <c r="F41" s="157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6"/>
      <c r="S41" s="186"/>
      <c r="T41" s="186"/>
    </row>
    <row r="42" spans="1:35" ht="13.5" thickBot="1" x14ac:dyDescent="0.25">
      <c r="A42" s="11"/>
      <c r="B42" s="40"/>
      <c r="C42" s="80"/>
      <c r="D42" s="81"/>
      <c r="E42" s="44"/>
      <c r="F42" s="158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6"/>
      <c r="S42" s="186"/>
      <c r="T42" s="186"/>
    </row>
    <row r="43" spans="1:35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5.95" customHeight="1" x14ac:dyDescent="0.2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.0999999999999996" customHeight="1" x14ac:dyDescent="0.2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5.95" customHeight="1" x14ac:dyDescent="0.2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.0999999999999996" customHeight="1" thickBot="1" x14ac:dyDescent="0.25">
      <c r="A47" s="92"/>
      <c r="B47" s="93"/>
      <c r="C47" s="172"/>
      <c r="D47" s="172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5.95" customHeight="1" x14ac:dyDescent="0.2">
      <c r="A48" s="84"/>
      <c r="B48" s="85"/>
      <c r="C48" s="174" t="s">
        <v>0</v>
      </c>
      <c r="D48" s="175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2"/>
      <c r="S48" s="182"/>
      <c r="T48" s="182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.1" customHeight="1" x14ac:dyDescent="0.2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.1" customHeight="1" x14ac:dyDescent="0.2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.100000000000001" customHeight="1" x14ac:dyDescent="0.2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6" customHeight="1" x14ac:dyDescent="0.2">
      <c r="A53" s="10"/>
      <c r="B53" s="40"/>
      <c r="C53" s="159"/>
      <c r="D53" s="159"/>
      <c r="F53" s="160" t="s">
        <v>81</v>
      </c>
      <c r="G53" s="161"/>
      <c r="H53" s="162"/>
      <c r="I53" s="44"/>
      <c r="J53" s="163" t="s">
        <v>82</v>
      </c>
      <c r="K53" s="164"/>
      <c r="L53" s="165"/>
      <c r="M53" s="44"/>
      <c r="N53" s="163" t="s">
        <v>2</v>
      </c>
      <c r="O53" s="164"/>
      <c r="P53" s="165"/>
      <c r="Q53" s="44"/>
      <c r="R53" s="156" t="s">
        <v>3</v>
      </c>
      <c r="S53" s="44"/>
      <c r="T53" s="156" t="s">
        <v>6</v>
      </c>
      <c r="U53" s="44"/>
      <c r="V53" s="156" t="s">
        <v>4</v>
      </c>
      <c r="W53" s="44"/>
      <c r="X53" s="156" t="s">
        <v>7</v>
      </c>
      <c r="Y53" s="44"/>
      <c r="Z53" s="156" t="s">
        <v>0</v>
      </c>
      <c r="AA53" s="42"/>
      <c r="AD53" s="10"/>
      <c r="AF53" s="10"/>
      <c r="AG53" s="10"/>
      <c r="AH53" s="10"/>
      <c r="AI53" s="10"/>
    </row>
    <row r="54" spans="1:35" ht="5.0999999999999996" customHeight="1" x14ac:dyDescent="0.2">
      <c r="A54" s="10"/>
      <c r="B54" s="40"/>
      <c r="C54" s="159"/>
      <c r="D54" s="159"/>
      <c r="F54" s="43"/>
      <c r="J54" s="166"/>
      <c r="K54" s="167"/>
      <c r="L54" s="168"/>
      <c r="N54" s="166"/>
      <c r="O54" s="167"/>
      <c r="P54" s="168"/>
      <c r="R54" s="157"/>
      <c r="T54" s="157"/>
      <c r="V54" s="157"/>
      <c r="X54" s="157"/>
      <c r="Z54" s="157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25">
      <c r="B55" s="46"/>
      <c r="C55" s="159"/>
      <c r="D55" s="159"/>
      <c r="E55" s="44"/>
      <c r="F55" s="47" t="s">
        <v>1</v>
      </c>
      <c r="G55" s="44"/>
      <c r="H55" s="47" t="s">
        <v>89</v>
      </c>
      <c r="J55" s="169"/>
      <c r="K55" s="170"/>
      <c r="L55" s="171"/>
      <c r="N55" s="169"/>
      <c r="O55" s="170"/>
      <c r="P55" s="171"/>
      <c r="R55" s="158"/>
      <c r="T55" s="158"/>
      <c r="V55" s="158"/>
      <c r="X55" s="158"/>
      <c r="Z55" s="158"/>
      <c r="AA55" s="48"/>
      <c r="AB55" s="44"/>
    </row>
    <row r="56" spans="1:35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.100000000000001" customHeight="1" x14ac:dyDescent="0.2">
      <c r="B58" s="51"/>
      <c r="C58" s="187" t="s">
        <v>95</v>
      </c>
      <c r="D58" s="188" t="s">
        <v>83</v>
      </c>
      <c r="E58" s="21"/>
      <c r="F58" s="3"/>
      <c r="G58" s="121"/>
      <c r="H58" s="3"/>
      <c r="I58" s="121"/>
      <c r="J58" s="192"/>
      <c r="K58" s="193"/>
      <c r="L58" s="194"/>
      <c r="M58" s="121"/>
      <c r="N58" s="192"/>
      <c r="O58" s="193"/>
      <c r="P58" s="194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.0999999999999996" customHeight="1" x14ac:dyDescent="0.2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.100000000000001" customHeight="1" x14ac:dyDescent="0.2">
      <c r="B60" s="51"/>
      <c r="C60" s="187" t="s">
        <v>96</v>
      </c>
      <c r="D60" s="188" t="s">
        <v>84</v>
      </c>
      <c r="E60" s="21"/>
      <c r="F60" s="3"/>
      <c r="G60" s="121"/>
      <c r="H60" s="3"/>
      <c r="I60" s="121"/>
      <c r="J60" s="192"/>
      <c r="K60" s="193"/>
      <c r="L60" s="194"/>
      <c r="M60" s="121"/>
      <c r="N60" s="192"/>
      <c r="O60" s="193"/>
      <c r="P60" s="194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.0999999999999996" customHeight="1" x14ac:dyDescent="0.2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.100000000000001" customHeight="1" x14ac:dyDescent="0.2">
      <c r="B62" s="51"/>
      <c r="C62" s="187" t="s">
        <v>97</v>
      </c>
      <c r="D62" s="188" t="s">
        <v>85</v>
      </c>
      <c r="E62" s="21"/>
      <c r="F62" s="3"/>
      <c r="G62" s="121"/>
      <c r="H62" s="3"/>
      <c r="I62" s="121"/>
      <c r="J62" s="192"/>
      <c r="K62" s="193"/>
      <c r="L62" s="194"/>
      <c r="M62" s="121"/>
      <c r="N62" s="192"/>
      <c r="O62" s="193"/>
      <c r="P62" s="194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.0999999999999996" customHeight="1" x14ac:dyDescent="0.2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.100000000000001" customHeight="1" x14ac:dyDescent="0.2">
      <c r="B64" s="51"/>
      <c r="C64" s="187" t="s">
        <v>98</v>
      </c>
      <c r="D64" s="188" t="s">
        <v>86</v>
      </c>
      <c r="E64" s="21"/>
      <c r="F64" s="3"/>
      <c r="G64" s="121"/>
      <c r="H64" s="3"/>
      <c r="I64" s="121"/>
      <c r="J64" s="192"/>
      <c r="K64" s="193"/>
      <c r="L64" s="194"/>
      <c r="M64" s="121"/>
      <c r="N64" s="192"/>
      <c r="O64" s="193"/>
      <c r="P64" s="194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.0999999999999996" customHeight="1" x14ac:dyDescent="0.2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.100000000000001" customHeight="1" x14ac:dyDescent="0.2">
      <c r="A66" s="9"/>
      <c r="B66" s="51"/>
      <c r="C66" s="187" t="s">
        <v>99</v>
      </c>
      <c r="D66" s="188" t="s">
        <v>87</v>
      </c>
      <c r="E66" s="21"/>
      <c r="F66" s="3"/>
      <c r="G66" s="121"/>
      <c r="H66" s="3"/>
      <c r="I66" s="121"/>
      <c r="J66" s="192"/>
      <c r="K66" s="193"/>
      <c r="L66" s="194"/>
      <c r="M66" s="121"/>
      <c r="N66" s="192"/>
      <c r="O66" s="193"/>
      <c r="P66" s="194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.0999999999999996" customHeight="1" thickBot="1" x14ac:dyDescent="0.25">
      <c r="A67" s="13"/>
      <c r="B67" s="49"/>
      <c r="C67" s="172"/>
      <c r="D67" s="172"/>
      <c r="E67" s="14"/>
      <c r="F67" s="64"/>
      <c r="G67" s="10"/>
      <c r="H67" s="64"/>
      <c r="I67" s="10"/>
      <c r="J67" s="173"/>
      <c r="K67" s="173"/>
      <c r="L67" s="173"/>
      <c r="M67" s="10"/>
      <c r="N67" s="173"/>
      <c r="O67" s="173"/>
      <c r="P67" s="173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.100000000000001" customHeight="1" x14ac:dyDescent="0.2">
      <c r="A68" s="118"/>
      <c r="B68" s="119"/>
      <c r="C68" s="174" t="s">
        <v>0</v>
      </c>
      <c r="D68" s="175"/>
      <c r="E68" s="57"/>
      <c r="F68" s="67">
        <f>SUM(F58:F66)</f>
        <v>0</v>
      </c>
      <c r="G68" s="21"/>
      <c r="H68" s="68">
        <f>SUM(H58:H66)</f>
        <v>0</v>
      </c>
      <c r="I68" s="57"/>
      <c r="J68" s="195">
        <f>SUM(J58:L66)</f>
        <v>0</v>
      </c>
      <c r="K68" s="196"/>
      <c r="L68" s="197"/>
      <c r="M68" s="57"/>
      <c r="N68" s="195">
        <f>SUM(N58:P66)</f>
        <v>0</v>
      </c>
      <c r="O68" s="196"/>
      <c r="P68" s="197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" x14ac:dyDescent="0.2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" x14ac:dyDescent="0.2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.1" customHeight="1" x14ac:dyDescent="0.2">
      <c r="AD74" s="10"/>
      <c r="AF74" s="10"/>
      <c r="AG74" s="10"/>
      <c r="AH74" s="10"/>
      <c r="AI74" s="10"/>
    </row>
    <row r="75" spans="1:35" ht="23.1" customHeight="1" x14ac:dyDescent="0.2">
      <c r="AD75" s="10"/>
      <c r="AF75" s="10"/>
      <c r="AG75" s="10"/>
      <c r="AH75" s="10"/>
      <c r="AI75" s="10"/>
    </row>
    <row r="76" spans="1:35" ht="23.1" customHeight="1" x14ac:dyDescent="0.2">
      <c r="AD76" s="10"/>
      <c r="AF76" s="10"/>
      <c r="AG76" s="10"/>
      <c r="AH76" s="10"/>
      <c r="AI76" s="10"/>
    </row>
    <row r="77" spans="1:35" ht="23.1" customHeight="1" x14ac:dyDescent="0.2">
      <c r="AD77" s="10"/>
      <c r="AF77" s="10"/>
      <c r="AG77" s="10"/>
      <c r="AH77" s="10"/>
      <c r="AI77" s="10"/>
    </row>
    <row r="78" spans="1:35" ht="23.1" customHeight="1" x14ac:dyDescent="0.2">
      <c r="AD78" s="10"/>
      <c r="AF78" s="10"/>
      <c r="AG78" s="10"/>
      <c r="AH78" s="10"/>
      <c r="AI78" s="10"/>
    </row>
    <row r="79" spans="1:35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D198"/>
  <sheetViews>
    <sheetView zoomScale="86" zoomScaleNormal="93" zoomScalePageLayoutView="93" workbookViewId="0">
      <selection activeCell="T46" sqref="T46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7.42578125" style="11" bestFit="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4" style="10" customWidth="1"/>
    <col min="27" max="27" width="2" style="11" customWidth="1"/>
    <col min="28" max="28" width="0.85546875" style="11" customWidth="1"/>
    <col min="29" max="29" width="11.42578125" style="10" hidden="1" customWidth="1"/>
    <col min="30" max="30" width="0.85546875" style="11" hidden="1" customWidth="1"/>
    <col min="31" max="31" width="11.42578125" style="10" hidden="1" customWidth="1"/>
    <col min="32" max="32" width="0.85546875" style="11" hidden="1" customWidth="1"/>
    <col min="33" max="33" width="11.42578125" style="12" hidden="1" customWidth="1"/>
    <col min="34" max="35" width="0.85546875" style="11" hidden="1" customWidth="1"/>
    <col min="36" max="290" width="9.140625" style="10" hidden="1" customWidth="1"/>
    <col min="291" max="16384" width="8.7109375" style="10" hidden="1"/>
  </cols>
  <sheetData>
    <row r="1" spans="1:35" ht="15" x14ac:dyDescent="0.2"/>
    <row r="2" spans="1:35" ht="30" customHeight="1" x14ac:dyDescent="0.2">
      <c r="D2" s="150" t="s">
        <v>104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35" ht="36.950000000000003" customHeight="1" x14ac:dyDescent="0.2"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35" ht="15" x14ac:dyDescent="0.2"/>
    <row r="5" spans="1:35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.1" customHeight="1" x14ac:dyDescent="0.2">
      <c r="A6" s="19"/>
      <c r="B6" s="151"/>
      <c r="C6" s="151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4.95" customHeight="1" x14ac:dyDescent="0.2">
      <c r="A11" s="13"/>
      <c r="B11" s="13"/>
      <c r="C11" s="26" t="s">
        <v>109</v>
      </c>
      <c r="D11" s="201" t="str">
        <f>Summary!D11:O11</f>
        <v>Rancho Santiago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3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2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4.95" customHeight="1" x14ac:dyDescent="0.2">
      <c r="A13" s="13"/>
      <c r="B13" s="13"/>
      <c r="C13" s="26" t="s">
        <v>90</v>
      </c>
      <c r="D13" s="198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200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2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2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2">
      <c r="A17" s="10"/>
      <c r="B17" s="40"/>
      <c r="C17" s="159"/>
      <c r="D17" s="159"/>
      <c r="F17" s="160" t="s">
        <v>81</v>
      </c>
      <c r="G17" s="161"/>
      <c r="H17" s="162"/>
      <c r="I17" s="44"/>
      <c r="J17" s="163" t="s">
        <v>82</v>
      </c>
      <c r="K17" s="164"/>
      <c r="L17" s="165"/>
      <c r="M17" s="44"/>
      <c r="N17" s="163" t="s">
        <v>2</v>
      </c>
      <c r="O17" s="164"/>
      <c r="P17" s="165"/>
      <c r="Q17" s="44"/>
      <c r="R17" s="156" t="s">
        <v>3</v>
      </c>
      <c r="S17" s="44"/>
      <c r="T17" s="156" t="s">
        <v>6</v>
      </c>
      <c r="U17" s="44"/>
      <c r="V17" s="156" t="s">
        <v>4</v>
      </c>
      <c r="W17" s="44"/>
      <c r="X17" s="156" t="s">
        <v>7</v>
      </c>
      <c r="Y17" s="44"/>
      <c r="Z17" s="156" t="s">
        <v>0</v>
      </c>
      <c r="AA17" s="42"/>
    </row>
    <row r="18" spans="1:35" ht="5.0999999999999996" customHeight="1" x14ac:dyDescent="0.2">
      <c r="A18" s="10"/>
      <c r="B18" s="40"/>
      <c r="C18" s="159"/>
      <c r="D18" s="159"/>
      <c r="F18" s="43"/>
      <c r="J18" s="166"/>
      <c r="K18" s="167"/>
      <c r="L18" s="168"/>
      <c r="N18" s="166"/>
      <c r="O18" s="167"/>
      <c r="P18" s="168"/>
      <c r="R18" s="157"/>
      <c r="T18" s="157"/>
      <c r="V18" s="157"/>
      <c r="X18" s="157"/>
      <c r="Z18" s="157"/>
      <c r="AA18" s="42"/>
    </row>
    <row r="19" spans="1:35" s="45" customFormat="1" ht="29.1" customHeight="1" thickBot="1" x14ac:dyDescent="0.25">
      <c r="B19" s="46"/>
      <c r="C19" s="159"/>
      <c r="D19" s="159"/>
      <c r="E19" s="44"/>
      <c r="F19" s="47" t="s">
        <v>1</v>
      </c>
      <c r="G19" s="44"/>
      <c r="H19" s="47" t="s">
        <v>89</v>
      </c>
      <c r="J19" s="169"/>
      <c r="K19" s="170"/>
      <c r="L19" s="171"/>
      <c r="N19" s="169"/>
      <c r="O19" s="170"/>
      <c r="P19" s="171"/>
      <c r="R19" s="158"/>
      <c r="T19" s="158"/>
      <c r="V19" s="158"/>
      <c r="X19" s="158"/>
      <c r="Z19" s="158"/>
      <c r="AA19" s="48"/>
      <c r="AB19" s="44"/>
    </row>
    <row r="20" spans="1:35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.100000000000001" customHeight="1" x14ac:dyDescent="0.2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2"/>
      <c r="K21" s="193"/>
      <c r="L21" s="194"/>
      <c r="M21" s="121"/>
      <c r="N21" s="192"/>
      <c r="O21" s="193"/>
      <c r="P21" s="194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.0999999999999996" customHeight="1" x14ac:dyDescent="0.2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.100000000000001" customHeight="1" x14ac:dyDescent="0.2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2"/>
      <c r="K23" s="193"/>
      <c r="L23" s="194"/>
      <c r="M23" s="121"/>
      <c r="N23" s="192"/>
      <c r="O23" s="193"/>
      <c r="P23" s="194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.0999999999999996" customHeight="1" x14ac:dyDescent="0.2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.100000000000001" customHeight="1" x14ac:dyDescent="0.2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2"/>
      <c r="K25" s="193"/>
      <c r="L25" s="194"/>
      <c r="M25" s="121"/>
      <c r="N25" s="192"/>
      <c r="O25" s="193"/>
      <c r="P25" s="194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.0999999999999996" customHeight="1" x14ac:dyDescent="0.2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.100000000000001" customHeight="1" x14ac:dyDescent="0.2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2"/>
      <c r="K27" s="193"/>
      <c r="L27" s="194"/>
      <c r="M27" s="121"/>
      <c r="N27" s="192"/>
      <c r="O27" s="193"/>
      <c r="P27" s="194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.0999999999999996" customHeight="1" x14ac:dyDescent="0.2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.100000000000001" customHeight="1" x14ac:dyDescent="0.2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2"/>
      <c r="K29" s="193"/>
      <c r="L29" s="194"/>
      <c r="M29" s="121"/>
      <c r="N29" s="192"/>
      <c r="O29" s="193"/>
      <c r="P29" s="194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.0999999999999996" customHeight="1" x14ac:dyDescent="0.2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.100000000000001" customHeight="1" x14ac:dyDescent="0.2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2"/>
      <c r="K31" s="193"/>
      <c r="L31" s="194"/>
      <c r="M31" s="121"/>
      <c r="N31" s="192"/>
      <c r="O31" s="193"/>
      <c r="P31" s="194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.0999999999999996" customHeight="1" x14ac:dyDescent="0.2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.100000000000001" customHeight="1" x14ac:dyDescent="0.2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2"/>
      <c r="K33" s="193"/>
      <c r="L33" s="194"/>
      <c r="M33" s="121"/>
      <c r="N33" s="192"/>
      <c r="O33" s="193"/>
      <c r="P33" s="194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.0999999999999996" customHeight="1" thickBot="1" x14ac:dyDescent="0.25">
      <c r="A34" s="13"/>
      <c r="B34" s="49"/>
      <c r="C34" s="172"/>
      <c r="D34" s="172"/>
      <c r="E34" s="14"/>
      <c r="F34" s="64"/>
      <c r="G34" s="10"/>
      <c r="H34" s="64"/>
      <c r="I34" s="10"/>
      <c r="J34" s="173"/>
      <c r="K34" s="173"/>
      <c r="L34" s="173"/>
      <c r="M34" s="10"/>
      <c r="N34" s="173"/>
      <c r="O34" s="173"/>
      <c r="P34" s="173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.100000000000001" customHeight="1" x14ac:dyDescent="0.2">
      <c r="A35" s="19"/>
      <c r="B35" s="51"/>
      <c r="C35" s="174" t="s">
        <v>0</v>
      </c>
      <c r="D35" s="175"/>
      <c r="E35" s="57"/>
      <c r="F35" s="67">
        <f>SUM(F21:F33)</f>
        <v>0</v>
      </c>
      <c r="G35" s="21"/>
      <c r="H35" s="68">
        <f>SUM(H21:H33)</f>
        <v>0</v>
      </c>
      <c r="I35" s="57"/>
      <c r="J35" s="195">
        <f>SUM(J21:L33)</f>
        <v>0</v>
      </c>
      <c r="K35" s="196"/>
      <c r="L35" s="197"/>
      <c r="M35" s="57"/>
      <c r="N35" s="195">
        <f>SUM(N21:P33)</f>
        <v>0</v>
      </c>
      <c r="O35" s="196"/>
      <c r="P35" s="197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.1" customHeight="1" x14ac:dyDescent="0.2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.1" customHeight="1" x14ac:dyDescent="0.2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2">
      <c r="A40" s="9"/>
      <c r="B40" s="40"/>
      <c r="C40" s="76"/>
      <c r="D40" s="77"/>
      <c r="E40" s="44"/>
      <c r="F40" s="156" t="s">
        <v>103</v>
      </c>
      <c r="G40" s="44"/>
      <c r="H40" s="183" t="s">
        <v>102</v>
      </c>
      <c r="I40" s="184"/>
      <c r="J40" s="185"/>
      <c r="K40" s="44"/>
      <c r="L40" s="183" t="s">
        <v>105</v>
      </c>
      <c r="M40" s="184"/>
      <c r="N40" s="185"/>
      <c r="O40" s="42"/>
      <c r="R40" s="186"/>
      <c r="S40" s="186"/>
      <c r="T40" s="186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.0999999999999996" customHeight="1" x14ac:dyDescent="0.2">
      <c r="A41" s="13"/>
      <c r="B41" s="40"/>
      <c r="C41" s="10"/>
      <c r="E41" s="78"/>
      <c r="F41" s="157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6"/>
      <c r="S41" s="186"/>
      <c r="T41" s="186"/>
    </row>
    <row r="42" spans="1:35" ht="13.5" thickBot="1" x14ac:dyDescent="0.25">
      <c r="A42" s="11"/>
      <c r="B42" s="40"/>
      <c r="C42" s="80"/>
      <c r="D42" s="81"/>
      <c r="E42" s="44"/>
      <c r="F42" s="158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6"/>
      <c r="S42" s="186"/>
      <c r="T42" s="186"/>
    </row>
    <row r="43" spans="1:35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5.95" customHeight="1" x14ac:dyDescent="0.2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.0999999999999996" customHeight="1" x14ac:dyDescent="0.2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5.95" customHeight="1" x14ac:dyDescent="0.2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.0999999999999996" customHeight="1" thickBot="1" x14ac:dyDescent="0.25">
      <c r="A47" s="92"/>
      <c r="B47" s="93"/>
      <c r="C47" s="172"/>
      <c r="D47" s="172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5.95" customHeight="1" x14ac:dyDescent="0.2">
      <c r="A48" s="84"/>
      <c r="B48" s="85"/>
      <c r="C48" s="174" t="s">
        <v>0</v>
      </c>
      <c r="D48" s="175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2"/>
      <c r="S48" s="182"/>
      <c r="T48" s="182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.1" customHeight="1" x14ac:dyDescent="0.2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.1" customHeight="1" x14ac:dyDescent="0.2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.100000000000001" customHeight="1" x14ac:dyDescent="0.2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6" customHeight="1" x14ac:dyDescent="0.2">
      <c r="A53" s="10"/>
      <c r="B53" s="40"/>
      <c r="C53" s="159"/>
      <c r="D53" s="159"/>
      <c r="F53" s="160" t="s">
        <v>81</v>
      </c>
      <c r="G53" s="161"/>
      <c r="H53" s="162"/>
      <c r="I53" s="44"/>
      <c r="J53" s="163" t="s">
        <v>82</v>
      </c>
      <c r="K53" s="164"/>
      <c r="L53" s="165"/>
      <c r="M53" s="44"/>
      <c r="N53" s="163" t="s">
        <v>2</v>
      </c>
      <c r="O53" s="164"/>
      <c r="P53" s="165"/>
      <c r="Q53" s="44"/>
      <c r="R53" s="156" t="s">
        <v>3</v>
      </c>
      <c r="S53" s="44"/>
      <c r="T53" s="156" t="s">
        <v>6</v>
      </c>
      <c r="U53" s="44"/>
      <c r="V53" s="156" t="s">
        <v>4</v>
      </c>
      <c r="W53" s="44"/>
      <c r="X53" s="156" t="s">
        <v>7</v>
      </c>
      <c r="Y53" s="44"/>
      <c r="Z53" s="156" t="s">
        <v>0</v>
      </c>
      <c r="AA53" s="42"/>
      <c r="AD53" s="10"/>
      <c r="AF53" s="10"/>
      <c r="AG53" s="10"/>
      <c r="AH53" s="10"/>
      <c r="AI53" s="10"/>
    </row>
    <row r="54" spans="1:35" ht="5.0999999999999996" customHeight="1" x14ac:dyDescent="0.2">
      <c r="A54" s="10"/>
      <c r="B54" s="40"/>
      <c r="C54" s="159"/>
      <c r="D54" s="159"/>
      <c r="F54" s="43"/>
      <c r="J54" s="166"/>
      <c r="K54" s="167"/>
      <c r="L54" s="168"/>
      <c r="N54" s="166"/>
      <c r="O54" s="167"/>
      <c r="P54" s="168"/>
      <c r="R54" s="157"/>
      <c r="T54" s="157"/>
      <c r="V54" s="157"/>
      <c r="X54" s="157"/>
      <c r="Z54" s="157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25">
      <c r="B55" s="46"/>
      <c r="C55" s="159"/>
      <c r="D55" s="159"/>
      <c r="E55" s="44"/>
      <c r="F55" s="47" t="s">
        <v>1</v>
      </c>
      <c r="G55" s="44"/>
      <c r="H55" s="47" t="s">
        <v>89</v>
      </c>
      <c r="J55" s="169"/>
      <c r="K55" s="170"/>
      <c r="L55" s="171"/>
      <c r="N55" s="169"/>
      <c r="O55" s="170"/>
      <c r="P55" s="171"/>
      <c r="R55" s="158"/>
      <c r="T55" s="158"/>
      <c r="V55" s="158"/>
      <c r="X55" s="158"/>
      <c r="Z55" s="158"/>
      <c r="AA55" s="48"/>
      <c r="AB55" s="44"/>
    </row>
    <row r="56" spans="1:35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.100000000000001" customHeight="1" x14ac:dyDescent="0.2">
      <c r="B58" s="51"/>
      <c r="C58" s="187" t="s">
        <v>95</v>
      </c>
      <c r="D58" s="188" t="s">
        <v>83</v>
      </c>
      <c r="E58" s="21"/>
      <c r="F58" s="3"/>
      <c r="G58" s="121"/>
      <c r="H58" s="3"/>
      <c r="I58" s="121"/>
      <c r="J58" s="192"/>
      <c r="K58" s="193"/>
      <c r="L58" s="194"/>
      <c r="M58" s="121"/>
      <c r="N58" s="192"/>
      <c r="O58" s="193"/>
      <c r="P58" s="194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.0999999999999996" customHeight="1" x14ac:dyDescent="0.2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.100000000000001" customHeight="1" x14ac:dyDescent="0.2">
      <c r="B60" s="51"/>
      <c r="C60" s="187" t="s">
        <v>96</v>
      </c>
      <c r="D60" s="188" t="s">
        <v>84</v>
      </c>
      <c r="E60" s="21"/>
      <c r="F60" s="3"/>
      <c r="G60" s="121"/>
      <c r="H60" s="3"/>
      <c r="I60" s="121"/>
      <c r="J60" s="192"/>
      <c r="K60" s="193"/>
      <c r="L60" s="194"/>
      <c r="M60" s="121"/>
      <c r="N60" s="192"/>
      <c r="O60" s="193"/>
      <c r="P60" s="194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.0999999999999996" customHeight="1" x14ac:dyDescent="0.2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.100000000000001" customHeight="1" x14ac:dyDescent="0.2">
      <c r="B62" s="51"/>
      <c r="C62" s="187" t="s">
        <v>97</v>
      </c>
      <c r="D62" s="188" t="s">
        <v>85</v>
      </c>
      <c r="E62" s="21"/>
      <c r="F62" s="3"/>
      <c r="G62" s="121"/>
      <c r="H62" s="3"/>
      <c r="I62" s="121"/>
      <c r="J62" s="192"/>
      <c r="K62" s="193"/>
      <c r="L62" s="194"/>
      <c r="M62" s="121"/>
      <c r="N62" s="192"/>
      <c r="O62" s="193"/>
      <c r="P62" s="194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.0999999999999996" customHeight="1" x14ac:dyDescent="0.2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.100000000000001" customHeight="1" x14ac:dyDescent="0.2">
      <c r="B64" s="51"/>
      <c r="C64" s="187" t="s">
        <v>98</v>
      </c>
      <c r="D64" s="188" t="s">
        <v>86</v>
      </c>
      <c r="E64" s="21"/>
      <c r="F64" s="3"/>
      <c r="G64" s="121"/>
      <c r="H64" s="3"/>
      <c r="I64" s="121"/>
      <c r="J64" s="192"/>
      <c r="K64" s="193"/>
      <c r="L64" s="194"/>
      <c r="M64" s="121"/>
      <c r="N64" s="192"/>
      <c r="O64" s="193"/>
      <c r="P64" s="194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.0999999999999996" customHeight="1" x14ac:dyDescent="0.2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.100000000000001" customHeight="1" x14ac:dyDescent="0.2">
      <c r="A66" s="9"/>
      <c r="B66" s="51"/>
      <c r="C66" s="187" t="s">
        <v>99</v>
      </c>
      <c r="D66" s="188" t="s">
        <v>87</v>
      </c>
      <c r="E66" s="21"/>
      <c r="F66" s="3"/>
      <c r="G66" s="121"/>
      <c r="H66" s="3"/>
      <c r="I66" s="121"/>
      <c r="J66" s="192"/>
      <c r="K66" s="193"/>
      <c r="L66" s="194"/>
      <c r="M66" s="121"/>
      <c r="N66" s="192"/>
      <c r="O66" s="193"/>
      <c r="P66" s="194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.0999999999999996" customHeight="1" thickBot="1" x14ac:dyDescent="0.25">
      <c r="A67" s="13"/>
      <c r="B67" s="49"/>
      <c r="C67" s="172"/>
      <c r="D67" s="172"/>
      <c r="E67" s="14"/>
      <c r="F67" s="64"/>
      <c r="G67" s="10"/>
      <c r="H67" s="64"/>
      <c r="I67" s="10"/>
      <c r="J67" s="173"/>
      <c r="K67" s="173"/>
      <c r="L67" s="173"/>
      <c r="M67" s="10"/>
      <c r="N67" s="173"/>
      <c r="O67" s="173"/>
      <c r="P67" s="173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.100000000000001" customHeight="1" x14ac:dyDescent="0.2">
      <c r="A68" s="118"/>
      <c r="B68" s="119"/>
      <c r="C68" s="174" t="s">
        <v>0</v>
      </c>
      <c r="D68" s="175"/>
      <c r="E68" s="57"/>
      <c r="F68" s="67">
        <f>SUM(F58:F66)</f>
        <v>0</v>
      </c>
      <c r="G68" s="21"/>
      <c r="H68" s="68">
        <f>SUM(H58:H66)</f>
        <v>0</v>
      </c>
      <c r="I68" s="57"/>
      <c r="J68" s="195">
        <f>SUM(J58:L66)</f>
        <v>0</v>
      </c>
      <c r="K68" s="196"/>
      <c r="L68" s="197"/>
      <c r="M68" s="57"/>
      <c r="N68" s="195">
        <f>SUM(N58:P66)</f>
        <v>0</v>
      </c>
      <c r="O68" s="196"/>
      <c r="P68" s="197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" x14ac:dyDescent="0.2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" x14ac:dyDescent="0.2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.1" customHeight="1" x14ac:dyDescent="0.2">
      <c r="AD74" s="10"/>
      <c r="AF74" s="10"/>
      <c r="AG74" s="10"/>
      <c r="AH74" s="10"/>
      <c r="AI74" s="10"/>
    </row>
    <row r="75" spans="1:35" ht="23.1" customHeight="1" x14ac:dyDescent="0.2">
      <c r="AD75" s="10"/>
      <c r="AF75" s="10"/>
      <c r="AG75" s="10"/>
      <c r="AH75" s="10"/>
      <c r="AI75" s="10"/>
    </row>
    <row r="76" spans="1:35" ht="23.1" customHeight="1" x14ac:dyDescent="0.2">
      <c r="AD76" s="10"/>
      <c r="AF76" s="10"/>
      <c r="AG76" s="10"/>
      <c r="AH76" s="10"/>
      <c r="AI76" s="10"/>
    </row>
    <row r="77" spans="1:35" ht="23.1" customHeight="1" x14ac:dyDescent="0.2">
      <c r="AD77" s="10"/>
      <c r="AF77" s="10"/>
      <c r="AG77" s="10"/>
      <c r="AH77" s="10"/>
      <c r="AI77" s="10"/>
    </row>
    <row r="78" spans="1:35" ht="23.1" customHeight="1" x14ac:dyDescent="0.2">
      <c r="AD78" s="10"/>
      <c r="AF78" s="10"/>
      <c r="AG78" s="10"/>
      <c r="AH78" s="10"/>
      <c r="AI78" s="10"/>
    </row>
    <row r="79" spans="1:35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D198"/>
  <sheetViews>
    <sheetView zoomScale="86" zoomScaleNormal="93" zoomScalePageLayoutView="93" workbookViewId="0">
      <selection activeCell="T46" sqref="T46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7.42578125" style="11" bestFit="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4" style="10" customWidth="1"/>
    <col min="27" max="27" width="2" style="11" customWidth="1"/>
    <col min="28" max="28" width="0.85546875" style="11" customWidth="1"/>
    <col min="29" max="29" width="11.42578125" style="10" hidden="1" customWidth="1"/>
    <col min="30" max="30" width="0.85546875" style="11" hidden="1" customWidth="1"/>
    <col min="31" max="31" width="11.42578125" style="10" hidden="1" customWidth="1"/>
    <col min="32" max="32" width="0.85546875" style="11" hidden="1" customWidth="1"/>
    <col min="33" max="33" width="11.42578125" style="12" hidden="1" customWidth="1"/>
    <col min="34" max="35" width="0.85546875" style="11" hidden="1" customWidth="1"/>
    <col min="36" max="290" width="9.140625" style="10" hidden="1" customWidth="1"/>
    <col min="291" max="16384" width="8.7109375" style="10" hidden="1"/>
  </cols>
  <sheetData>
    <row r="1" spans="1:35" ht="15" x14ac:dyDescent="0.2"/>
    <row r="2" spans="1:35" ht="30" customHeight="1" x14ac:dyDescent="0.2">
      <c r="D2" s="150" t="s">
        <v>104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35" ht="36.950000000000003" customHeight="1" x14ac:dyDescent="0.2"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35" ht="15" x14ac:dyDescent="0.2"/>
    <row r="5" spans="1:35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.1" customHeight="1" x14ac:dyDescent="0.2">
      <c r="A6" s="19"/>
      <c r="B6" s="151"/>
      <c r="C6" s="151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4.95" customHeight="1" x14ac:dyDescent="0.2">
      <c r="A11" s="13"/>
      <c r="B11" s="13"/>
      <c r="C11" s="26" t="s">
        <v>109</v>
      </c>
      <c r="D11" s="201" t="str">
        <f>Summary!D11:O11</f>
        <v>Rancho Santiago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3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2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4.95" customHeight="1" x14ac:dyDescent="0.2">
      <c r="A13" s="13"/>
      <c r="B13" s="13"/>
      <c r="C13" s="26" t="s">
        <v>90</v>
      </c>
      <c r="D13" s="198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200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2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2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2">
      <c r="A17" s="10"/>
      <c r="B17" s="40"/>
      <c r="C17" s="159"/>
      <c r="D17" s="159"/>
      <c r="F17" s="160" t="s">
        <v>81</v>
      </c>
      <c r="G17" s="161"/>
      <c r="H17" s="162"/>
      <c r="I17" s="44"/>
      <c r="J17" s="163" t="s">
        <v>82</v>
      </c>
      <c r="K17" s="164"/>
      <c r="L17" s="165"/>
      <c r="M17" s="44"/>
      <c r="N17" s="163" t="s">
        <v>2</v>
      </c>
      <c r="O17" s="164"/>
      <c r="P17" s="165"/>
      <c r="Q17" s="44"/>
      <c r="R17" s="156" t="s">
        <v>3</v>
      </c>
      <c r="S17" s="44"/>
      <c r="T17" s="156" t="s">
        <v>6</v>
      </c>
      <c r="U17" s="44"/>
      <c r="V17" s="156" t="s">
        <v>4</v>
      </c>
      <c r="W17" s="44"/>
      <c r="X17" s="156" t="s">
        <v>7</v>
      </c>
      <c r="Y17" s="44"/>
      <c r="Z17" s="156" t="s">
        <v>0</v>
      </c>
      <c r="AA17" s="42"/>
    </row>
    <row r="18" spans="1:35" ht="5.0999999999999996" customHeight="1" x14ac:dyDescent="0.2">
      <c r="A18" s="10"/>
      <c r="B18" s="40"/>
      <c r="C18" s="159"/>
      <c r="D18" s="159"/>
      <c r="F18" s="43"/>
      <c r="J18" s="166"/>
      <c r="K18" s="167"/>
      <c r="L18" s="168"/>
      <c r="N18" s="166"/>
      <c r="O18" s="167"/>
      <c r="P18" s="168"/>
      <c r="R18" s="157"/>
      <c r="T18" s="157"/>
      <c r="V18" s="157"/>
      <c r="X18" s="157"/>
      <c r="Z18" s="157"/>
      <c r="AA18" s="42"/>
    </row>
    <row r="19" spans="1:35" s="45" customFormat="1" ht="29.1" customHeight="1" thickBot="1" x14ac:dyDescent="0.25">
      <c r="B19" s="46"/>
      <c r="C19" s="159"/>
      <c r="D19" s="159"/>
      <c r="E19" s="44"/>
      <c r="F19" s="47" t="s">
        <v>1</v>
      </c>
      <c r="G19" s="44"/>
      <c r="H19" s="47" t="s">
        <v>89</v>
      </c>
      <c r="J19" s="169"/>
      <c r="K19" s="170"/>
      <c r="L19" s="171"/>
      <c r="N19" s="169"/>
      <c r="O19" s="170"/>
      <c r="P19" s="171"/>
      <c r="R19" s="158"/>
      <c r="T19" s="158"/>
      <c r="V19" s="158"/>
      <c r="X19" s="158"/>
      <c r="Z19" s="158"/>
      <c r="AA19" s="48"/>
      <c r="AB19" s="44"/>
    </row>
    <row r="20" spans="1:35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.100000000000001" customHeight="1" x14ac:dyDescent="0.2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2"/>
      <c r="K21" s="193"/>
      <c r="L21" s="194"/>
      <c r="M21" s="121"/>
      <c r="N21" s="192"/>
      <c r="O21" s="193"/>
      <c r="P21" s="194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.0999999999999996" customHeight="1" x14ac:dyDescent="0.2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.100000000000001" customHeight="1" x14ac:dyDescent="0.2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2"/>
      <c r="K23" s="193"/>
      <c r="L23" s="194"/>
      <c r="M23" s="121"/>
      <c r="N23" s="192"/>
      <c r="O23" s="193"/>
      <c r="P23" s="194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.0999999999999996" customHeight="1" x14ac:dyDescent="0.2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.100000000000001" customHeight="1" x14ac:dyDescent="0.2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2"/>
      <c r="K25" s="193"/>
      <c r="L25" s="194"/>
      <c r="M25" s="121"/>
      <c r="N25" s="192"/>
      <c r="O25" s="193"/>
      <c r="P25" s="194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.0999999999999996" customHeight="1" x14ac:dyDescent="0.2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.100000000000001" customHeight="1" x14ac:dyDescent="0.2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2"/>
      <c r="K27" s="193"/>
      <c r="L27" s="194"/>
      <c r="M27" s="121"/>
      <c r="N27" s="192"/>
      <c r="O27" s="193"/>
      <c r="P27" s="194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.0999999999999996" customHeight="1" x14ac:dyDescent="0.2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.100000000000001" customHeight="1" x14ac:dyDescent="0.2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2"/>
      <c r="K29" s="193"/>
      <c r="L29" s="194"/>
      <c r="M29" s="121"/>
      <c r="N29" s="192"/>
      <c r="O29" s="193"/>
      <c r="P29" s="194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.0999999999999996" customHeight="1" x14ac:dyDescent="0.2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.100000000000001" customHeight="1" x14ac:dyDescent="0.2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2"/>
      <c r="K31" s="193"/>
      <c r="L31" s="194"/>
      <c r="M31" s="121"/>
      <c r="N31" s="192"/>
      <c r="O31" s="193"/>
      <c r="P31" s="194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.0999999999999996" customHeight="1" x14ac:dyDescent="0.2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.100000000000001" customHeight="1" x14ac:dyDescent="0.2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2"/>
      <c r="K33" s="193"/>
      <c r="L33" s="194"/>
      <c r="M33" s="121"/>
      <c r="N33" s="192"/>
      <c r="O33" s="193"/>
      <c r="P33" s="194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.0999999999999996" customHeight="1" thickBot="1" x14ac:dyDescent="0.25">
      <c r="A34" s="13"/>
      <c r="B34" s="49"/>
      <c r="C34" s="172"/>
      <c r="D34" s="172"/>
      <c r="E34" s="14"/>
      <c r="F34" s="64"/>
      <c r="G34" s="10"/>
      <c r="H34" s="64"/>
      <c r="I34" s="10"/>
      <c r="J34" s="173"/>
      <c r="K34" s="173"/>
      <c r="L34" s="173"/>
      <c r="M34" s="10"/>
      <c r="N34" s="173"/>
      <c r="O34" s="173"/>
      <c r="P34" s="173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.100000000000001" customHeight="1" x14ac:dyDescent="0.2">
      <c r="A35" s="19"/>
      <c r="B35" s="51"/>
      <c r="C35" s="174" t="s">
        <v>0</v>
      </c>
      <c r="D35" s="175"/>
      <c r="E35" s="57"/>
      <c r="F35" s="67">
        <f>SUM(F21:F33)</f>
        <v>0</v>
      </c>
      <c r="G35" s="21"/>
      <c r="H35" s="68">
        <f>SUM(H21:H33)</f>
        <v>0</v>
      </c>
      <c r="I35" s="57"/>
      <c r="J35" s="195">
        <f>SUM(J21:L33)</f>
        <v>0</v>
      </c>
      <c r="K35" s="196"/>
      <c r="L35" s="197"/>
      <c r="M35" s="57"/>
      <c r="N35" s="195">
        <f>SUM(N21:P33)</f>
        <v>0</v>
      </c>
      <c r="O35" s="196"/>
      <c r="P35" s="197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.1" customHeight="1" x14ac:dyDescent="0.2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.1" customHeight="1" x14ac:dyDescent="0.2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2">
      <c r="A40" s="9"/>
      <c r="B40" s="40"/>
      <c r="C40" s="76"/>
      <c r="D40" s="77"/>
      <c r="E40" s="44"/>
      <c r="F40" s="156" t="s">
        <v>103</v>
      </c>
      <c r="G40" s="44"/>
      <c r="H40" s="183" t="s">
        <v>102</v>
      </c>
      <c r="I40" s="184"/>
      <c r="J40" s="185"/>
      <c r="K40" s="44"/>
      <c r="L40" s="183" t="s">
        <v>105</v>
      </c>
      <c r="M40" s="184"/>
      <c r="N40" s="185"/>
      <c r="O40" s="42"/>
      <c r="R40" s="186"/>
      <c r="S40" s="186"/>
      <c r="T40" s="186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.0999999999999996" customHeight="1" x14ac:dyDescent="0.2">
      <c r="A41" s="13"/>
      <c r="B41" s="40"/>
      <c r="C41" s="10"/>
      <c r="E41" s="78"/>
      <c r="F41" s="157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6"/>
      <c r="S41" s="186"/>
      <c r="T41" s="186"/>
    </row>
    <row r="42" spans="1:35" ht="13.5" thickBot="1" x14ac:dyDescent="0.25">
      <c r="A42" s="11"/>
      <c r="B42" s="40"/>
      <c r="C42" s="80"/>
      <c r="D42" s="81"/>
      <c r="E42" s="44"/>
      <c r="F42" s="158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6"/>
      <c r="S42" s="186"/>
      <c r="T42" s="186"/>
    </row>
    <row r="43" spans="1:35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5.95" customHeight="1" x14ac:dyDescent="0.2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.0999999999999996" customHeight="1" x14ac:dyDescent="0.2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5.95" customHeight="1" x14ac:dyDescent="0.2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.0999999999999996" customHeight="1" thickBot="1" x14ac:dyDescent="0.25">
      <c r="A47" s="92"/>
      <c r="B47" s="93"/>
      <c r="C47" s="172"/>
      <c r="D47" s="172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5.95" customHeight="1" x14ac:dyDescent="0.2">
      <c r="A48" s="84"/>
      <c r="B48" s="85"/>
      <c r="C48" s="174" t="s">
        <v>0</v>
      </c>
      <c r="D48" s="175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2"/>
      <c r="S48" s="182"/>
      <c r="T48" s="182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.1" customHeight="1" x14ac:dyDescent="0.2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.1" customHeight="1" x14ac:dyDescent="0.2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.100000000000001" customHeight="1" x14ac:dyDescent="0.2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6" customHeight="1" x14ac:dyDescent="0.2">
      <c r="A53" s="10"/>
      <c r="B53" s="40"/>
      <c r="C53" s="159"/>
      <c r="D53" s="159"/>
      <c r="F53" s="160" t="s">
        <v>81</v>
      </c>
      <c r="G53" s="161"/>
      <c r="H53" s="162"/>
      <c r="I53" s="44"/>
      <c r="J53" s="163" t="s">
        <v>82</v>
      </c>
      <c r="K53" s="164"/>
      <c r="L53" s="165"/>
      <c r="M53" s="44"/>
      <c r="N53" s="163" t="s">
        <v>2</v>
      </c>
      <c r="O53" s="164"/>
      <c r="P53" s="165"/>
      <c r="Q53" s="44"/>
      <c r="R53" s="156" t="s">
        <v>3</v>
      </c>
      <c r="S53" s="44"/>
      <c r="T53" s="156" t="s">
        <v>6</v>
      </c>
      <c r="U53" s="44"/>
      <c r="V53" s="156" t="s">
        <v>4</v>
      </c>
      <c r="W53" s="44"/>
      <c r="X53" s="156" t="s">
        <v>7</v>
      </c>
      <c r="Y53" s="44"/>
      <c r="Z53" s="156" t="s">
        <v>0</v>
      </c>
      <c r="AA53" s="42"/>
      <c r="AD53" s="10"/>
      <c r="AF53" s="10"/>
      <c r="AG53" s="10"/>
      <c r="AH53" s="10"/>
      <c r="AI53" s="10"/>
    </row>
    <row r="54" spans="1:35" ht="5.0999999999999996" customHeight="1" x14ac:dyDescent="0.2">
      <c r="A54" s="10"/>
      <c r="B54" s="40"/>
      <c r="C54" s="159"/>
      <c r="D54" s="159"/>
      <c r="F54" s="43"/>
      <c r="J54" s="166"/>
      <c r="K54" s="167"/>
      <c r="L54" s="168"/>
      <c r="N54" s="166"/>
      <c r="O54" s="167"/>
      <c r="P54" s="168"/>
      <c r="R54" s="157"/>
      <c r="T54" s="157"/>
      <c r="V54" s="157"/>
      <c r="X54" s="157"/>
      <c r="Z54" s="157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25">
      <c r="B55" s="46"/>
      <c r="C55" s="159"/>
      <c r="D55" s="159"/>
      <c r="E55" s="44"/>
      <c r="F55" s="47" t="s">
        <v>1</v>
      </c>
      <c r="G55" s="44"/>
      <c r="H55" s="47" t="s">
        <v>89</v>
      </c>
      <c r="J55" s="169"/>
      <c r="K55" s="170"/>
      <c r="L55" s="171"/>
      <c r="N55" s="169"/>
      <c r="O55" s="170"/>
      <c r="P55" s="171"/>
      <c r="R55" s="158"/>
      <c r="T55" s="158"/>
      <c r="V55" s="158"/>
      <c r="X55" s="158"/>
      <c r="Z55" s="158"/>
      <c r="AA55" s="48"/>
      <c r="AB55" s="44"/>
    </row>
    <row r="56" spans="1:35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.100000000000001" customHeight="1" x14ac:dyDescent="0.2">
      <c r="B58" s="51"/>
      <c r="C58" s="187" t="s">
        <v>95</v>
      </c>
      <c r="D58" s="188" t="s">
        <v>83</v>
      </c>
      <c r="E58" s="21"/>
      <c r="F58" s="3"/>
      <c r="G58" s="121"/>
      <c r="H58" s="3"/>
      <c r="I58" s="121"/>
      <c r="J58" s="192"/>
      <c r="K58" s="193"/>
      <c r="L58" s="194"/>
      <c r="M58" s="121"/>
      <c r="N58" s="192"/>
      <c r="O58" s="193"/>
      <c r="P58" s="194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.0999999999999996" customHeight="1" x14ac:dyDescent="0.2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.100000000000001" customHeight="1" x14ac:dyDescent="0.2">
      <c r="B60" s="51"/>
      <c r="C60" s="187" t="s">
        <v>96</v>
      </c>
      <c r="D60" s="188" t="s">
        <v>84</v>
      </c>
      <c r="E60" s="21"/>
      <c r="F60" s="3"/>
      <c r="G60" s="121"/>
      <c r="H60" s="3"/>
      <c r="I60" s="121"/>
      <c r="J60" s="192"/>
      <c r="K60" s="193"/>
      <c r="L60" s="194"/>
      <c r="M60" s="121"/>
      <c r="N60" s="192"/>
      <c r="O60" s="193"/>
      <c r="P60" s="194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.0999999999999996" customHeight="1" x14ac:dyDescent="0.2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.100000000000001" customHeight="1" x14ac:dyDescent="0.2">
      <c r="B62" s="51"/>
      <c r="C62" s="187" t="s">
        <v>97</v>
      </c>
      <c r="D62" s="188" t="s">
        <v>85</v>
      </c>
      <c r="E62" s="21"/>
      <c r="F62" s="3"/>
      <c r="G62" s="121"/>
      <c r="H62" s="3"/>
      <c r="I62" s="121"/>
      <c r="J62" s="192"/>
      <c r="K62" s="193"/>
      <c r="L62" s="194"/>
      <c r="M62" s="121"/>
      <c r="N62" s="192"/>
      <c r="O62" s="193"/>
      <c r="P62" s="194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.0999999999999996" customHeight="1" x14ac:dyDescent="0.2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.100000000000001" customHeight="1" x14ac:dyDescent="0.2">
      <c r="B64" s="51"/>
      <c r="C64" s="187" t="s">
        <v>98</v>
      </c>
      <c r="D64" s="188" t="s">
        <v>86</v>
      </c>
      <c r="E64" s="21"/>
      <c r="F64" s="3"/>
      <c r="G64" s="121"/>
      <c r="H64" s="3"/>
      <c r="I64" s="121"/>
      <c r="J64" s="192"/>
      <c r="K64" s="193"/>
      <c r="L64" s="194"/>
      <c r="M64" s="121"/>
      <c r="N64" s="192"/>
      <c r="O64" s="193"/>
      <c r="P64" s="194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.0999999999999996" customHeight="1" x14ac:dyDescent="0.2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.100000000000001" customHeight="1" x14ac:dyDescent="0.2">
      <c r="A66" s="9"/>
      <c r="B66" s="51"/>
      <c r="C66" s="187" t="s">
        <v>99</v>
      </c>
      <c r="D66" s="188" t="s">
        <v>87</v>
      </c>
      <c r="E66" s="21"/>
      <c r="F66" s="3"/>
      <c r="G66" s="121"/>
      <c r="H66" s="3"/>
      <c r="I66" s="121"/>
      <c r="J66" s="192"/>
      <c r="K66" s="193"/>
      <c r="L66" s="194"/>
      <c r="M66" s="121"/>
      <c r="N66" s="192"/>
      <c r="O66" s="193"/>
      <c r="P66" s="194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.0999999999999996" customHeight="1" thickBot="1" x14ac:dyDescent="0.25">
      <c r="A67" s="13"/>
      <c r="B67" s="49"/>
      <c r="C67" s="172"/>
      <c r="D67" s="172"/>
      <c r="E67" s="14"/>
      <c r="F67" s="64"/>
      <c r="G67" s="10"/>
      <c r="H67" s="64"/>
      <c r="I67" s="10"/>
      <c r="J67" s="173"/>
      <c r="K67" s="173"/>
      <c r="L67" s="173"/>
      <c r="M67" s="10"/>
      <c r="N67" s="173"/>
      <c r="O67" s="173"/>
      <c r="P67" s="173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.100000000000001" customHeight="1" x14ac:dyDescent="0.2">
      <c r="A68" s="118"/>
      <c r="B68" s="119"/>
      <c r="C68" s="174" t="s">
        <v>0</v>
      </c>
      <c r="D68" s="175"/>
      <c r="E68" s="57"/>
      <c r="F68" s="67">
        <f>SUM(F58:F66)</f>
        <v>0</v>
      </c>
      <c r="G68" s="21"/>
      <c r="H68" s="68">
        <f>SUM(H58:H66)</f>
        <v>0</v>
      </c>
      <c r="I68" s="57"/>
      <c r="J68" s="195">
        <f>SUM(J58:L66)</f>
        <v>0</v>
      </c>
      <c r="K68" s="196"/>
      <c r="L68" s="197"/>
      <c r="M68" s="57"/>
      <c r="N68" s="195">
        <f>SUM(N58:P66)</f>
        <v>0</v>
      </c>
      <c r="O68" s="196"/>
      <c r="P68" s="197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" x14ac:dyDescent="0.2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" x14ac:dyDescent="0.2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.1" customHeight="1" x14ac:dyDescent="0.2">
      <c r="AD74" s="10"/>
      <c r="AF74" s="10"/>
      <c r="AG74" s="10"/>
      <c r="AH74" s="10"/>
      <c r="AI74" s="10"/>
    </row>
    <row r="75" spans="1:35" ht="23.1" customHeight="1" x14ac:dyDescent="0.2">
      <c r="AD75" s="10"/>
      <c r="AF75" s="10"/>
      <c r="AG75" s="10"/>
      <c r="AH75" s="10"/>
      <c r="AI75" s="10"/>
    </row>
    <row r="76" spans="1:35" ht="23.1" customHeight="1" x14ac:dyDescent="0.2">
      <c r="AD76" s="10"/>
      <c r="AF76" s="10"/>
      <c r="AG76" s="10"/>
      <c r="AH76" s="10"/>
      <c r="AI76" s="10"/>
    </row>
    <row r="77" spans="1:35" ht="23.1" customHeight="1" x14ac:dyDescent="0.2">
      <c r="AD77" s="10"/>
      <c r="AF77" s="10"/>
      <c r="AG77" s="10"/>
      <c r="AH77" s="10"/>
      <c r="AI77" s="10"/>
    </row>
    <row r="78" spans="1:35" ht="23.1" customHeight="1" x14ac:dyDescent="0.2">
      <c r="AD78" s="10"/>
      <c r="AF78" s="10"/>
      <c r="AG78" s="10"/>
      <c r="AH78" s="10"/>
      <c r="AI78" s="10"/>
    </row>
    <row r="79" spans="1:35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D198"/>
  <sheetViews>
    <sheetView zoomScale="86" zoomScaleNormal="93" zoomScalePageLayoutView="93" workbookViewId="0">
      <selection activeCell="T46" sqref="T46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7.42578125" style="11" bestFit="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4" style="10" customWidth="1"/>
    <col min="27" max="27" width="2" style="11" customWidth="1"/>
    <col min="28" max="28" width="0.85546875" style="11" customWidth="1"/>
    <col min="29" max="29" width="11.42578125" style="10" hidden="1" customWidth="1"/>
    <col min="30" max="30" width="0.85546875" style="11" hidden="1" customWidth="1"/>
    <col min="31" max="31" width="11.42578125" style="10" hidden="1" customWidth="1"/>
    <col min="32" max="32" width="0.85546875" style="11" hidden="1" customWidth="1"/>
    <col min="33" max="33" width="11.42578125" style="12" hidden="1" customWidth="1"/>
    <col min="34" max="35" width="0.85546875" style="11" hidden="1" customWidth="1"/>
    <col min="36" max="290" width="9.140625" style="10" hidden="1" customWidth="1"/>
    <col min="291" max="16384" width="8.7109375" style="10" hidden="1"/>
  </cols>
  <sheetData>
    <row r="1" spans="1:35" ht="15" x14ac:dyDescent="0.2"/>
    <row r="2" spans="1:35" ht="30" customHeight="1" x14ac:dyDescent="0.2">
      <c r="D2" s="150" t="s">
        <v>104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35" ht="36.950000000000003" customHeight="1" x14ac:dyDescent="0.2"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35" ht="15" x14ac:dyDescent="0.2"/>
    <row r="5" spans="1:35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.1" customHeight="1" x14ac:dyDescent="0.2">
      <c r="A6" s="19"/>
      <c r="B6" s="151"/>
      <c r="C6" s="151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4.95" customHeight="1" x14ac:dyDescent="0.2">
      <c r="A11" s="13"/>
      <c r="B11" s="13"/>
      <c r="C11" s="26" t="s">
        <v>109</v>
      </c>
      <c r="D11" s="201" t="str">
        <f>Summary!D11:O11</f>
        <v>Rancho Santiago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3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2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4.95" customHeight="1" x14ac:dyDescent="0.2">
      <c r="A13" s="13"/>
      <c r="B13" s="13"/>
      <c r="C13" s="26" t="s">
        <v>90</v>
      </c>
      <c r="D13" s="198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200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2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2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2">
      <c r="A17" s="10"/>
      <c r="B17" s="40"/>
      <c r="C17" s="159"/>
      <c r="D17" s="159"/>
      <c r="F17" s="160" t="s">
        <v>81</v>
      </c>
      <c r="G17" s="161"/>
      <c r="H17" s="162"/>
      <c r="I17" s="44"/>
      <c r="J17" s="163" t="s">
        <v>82</v>
      </c>
      <c r="K17" s="164"/>
      <c r="L17" s="165"/>
      <c r="M17" s="44"/>
      <c r="N17" s="163" t="s">
        <v>2</v>
      </c>
      <c r="O17" s="164"/>
      <c r="P17" s="165"/>
      <c r="Q17" s="44"/>
      <c r="R17" s="156" t="s">
        <v>3</v>
      </c>
      <c r="S17" s="44"/>
      <c r="T17" s="156" t="s">
        <v>6</v>
      </c>
      <c r="U17" s="44"/>
      <c r="V17" s="156" t="s">
        <v>4</v>
      </c>
      <c r="W17" s="44"/>
      <c r="X17" s="156" t="s">
        <v>7</v>
      </c>
      <c r="Y17" s="44"/>
      <c r="Z17" s="156" t="s">
        <v>0</v>
      </c>
      <c r="AA17" s="42"/>
    </row>
    <row r="18" spans="1:35" ht="5.0999999999999996" customHeight="1" x14ac:dyDescent="0.2">
      <c r="A18" s="10"/>
      <c r="B18" s="40"/>
      <c r="C18" s="159"/>
      <c r="D18" s="159"/>
      <c r="F18" s="43"/>
      <c r="J18" s="166"/>
      <c r="K18" s="167"/>
      <c r="L18" s="168"/>
      <c r="N18" s="166"/>
      <c r="O18" s="167"/>
      <c r="P18" s="168"/>
      <c r="R18" s="157"/>
      <c r="T18" s="157"/>
      <c r="V18" s="157"/>
      <c r="X18" s="157"/>
      <c r="Z18" s="157"/>
      <c r="AA18" s="42"/>
    </row>
    <row r="19" spans="1:35" s="45" customFormat="1" ht="29.1" customHeight="1" thickBot="1" x14ac:dyDescent="0.25">
      <c r="B19" s="46"/>
      <c r="C19" s="159"/>
      <c r="D19" s="159"/>
      <c r="E19" s="44"/>
      <c r="F19" s="47" t="s">
        <v>1</v>
      </c>
      <c r="G19" s="44"/>
      <c r="H19" s="47" t="s">
        <v>89</v>
      </c>
      <c r="J19" s="169"/>
      <c r="K19" s="170"/>
      <c r="L19" s="171"/>
      <c r="N19" s="169"/>
      <c r="O19" s="170"/>
      <c r="P19" s="171"/>
      <c r="R19" s="158"/>
      <c r="T19" s="158"/>
      <c r="V19" s="158"/>
      <c r="X19" s="158"/>
      <c r="Z19" s="158"/>
      <c r="AA19" s="48"/>
      <c r="AB19" s="44"/>
    </row>
    <row r="20" spans="1:35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.100000000000001" customHeight="1" x14ac:dyDescent="0.2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2"/>
      <c r="K21" s="193"/>
      <c r="L21" s="194"/>
      <c r="M21" s="121"/>
      <c r="N21" s="192"/>
      <c r="O21" s="193"/>
      <c r="P21" s="194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.0999999999999996" customHeight="1" x14ac:dyDescent="0.2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.100000000000001" customHeight="1" x14ac:dyDescent="0.2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2"/>
      <c r="K23" s="193"/>
      <c r="L23" s="194"/>
      <c r="M23" s="121"/>
      <c r="N23" s="192"/>
      <c r="O23" s="193"/>
      <c r="P23" s="194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.0999999999999996" customHeight="1" x14ac:dyDescent="0.2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.100000000000001" customHeight="1" x14ac:dyDescent="0.2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2"/>
      <c r="K25" s="193"/>
      <c r="L25" s="194"/>
      <c r="M25" s="121"/>
      <c r="N25" s="192"/>
      <c r="O25" s="193"/>
      <c r="P25" s="194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.0999999999999996" customHeight="1" x14ac:dyDescent="0.2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.100000000000001" customHeight="1" x14ac:dyDescent="0.2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2"/>
      <c r="K27" s="193"/>
      <c r="L27" s="194"/>
      <c r="M27" s="121"/>
      <c r="N27" s="192"/>
      <c r="O27" s="193"/>
      <c r="P27" s="194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.0999999999999996" customHeight="1" x14ac:dyDescent="0.2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.100000000000001" customHeight="1" x14ac:dyDescent="0.2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2"/>
      <c r="K29" s="193"/>
      <c r="L29" s="194"/>
      <c r="M29" s="121"/>
      <c r="N29" s="192"/>
      <c r="O29" s="193"/>
      <c r="P29" s="194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.0999999999999996" customHeight="1" x14ac:dyDescent="0.2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.100000000000001" customHeight="1" x14ac:dyDescent="0.2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2"/>
      <c r="K31" s="193"/>
      <c r="L31" s="194"/>
      <c r="M31" s="121"/>
      <c r="N31" s="192"/>
      <c r="O31" s="193"/>
      <c r="P31" s="194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.0999999999999996" customHeight="1" x14ac:dyDescent="0.2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.100000000000001" customHeight="1" x14ac:dyDescent="0.2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2"/>
      <c r="K33" s="193"/>
      <c r="L33" s="194"/>
      <c r="M33" s="121"/>
      <c r="N33" s="192"/>
      <c r="O33" s="193"/>
      <c r="P33" s="194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.0999999999999996" customHeight="1" thickBot="1" x14ac:dyDescent="0.25">
      <c r="A34" s="13"/>
      <c r="B34" s="49"/>
      <c r="C34" s="172"/>
      <c r="D34" s="172"/>
      <c r="E34" s="14"/>
      <c r="F34" s="64"/>
      <c r="G34" s="10"/>
      <c r="H34" s="64"/>
      <c r="I34" s="10"/>
      <c r="J34" s="173"/>
      <c r="K34" s="173"/>
      <c r="L34" s="173"/>
      <c r="M34" s="10"/>
      <c r="N34" s="173"/>
      <c r="O34" s="173"/>
      <c r="P34" s="173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.100000000000001" customHeight="1" x14ac:dyDescent="0.2">
      <c r="A35" s="19"/>
      <c r="B35" s="51"/>
      <c r="C35" s="174" t="s">
        <v>0</v>
      </c>
      <c r="D35" s="175"/>
      <c r="E35" s="57"/>
      <c r="F35" s="67">
        <f>SUM(F21:F33)</f>
        <v>0</v>
      </c>
      <c r="G35" s="21"/>
      <c r="H35" s="68">
        <f>SUM(H21:H33)</f>
        <v>0</v>
      </c>
      <c r="I35" s="57"/>
      <c r="J35" s="195">
        <f>SUM(J21:L33)</f>
        <v>0</v>
      </c>
      <c r="K35" s="196"/>
      <c r="L35" s="197"/>
      <c r="M35" s="57"/>
      <c r="N35" s="195">
        <f>SUM(N21:P33)</f>
        <v>0</v>
      </c>
      <c r="O35" s="196"/>
      <c r="P35" s="197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.1" customHeight="1" x14ac:dyDescent="0.2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.1" customHeight="1" x14ac:dyDescent="0.2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2">
      <c r="A40" s="9"/>
      <c r="B40" s="40"/>
      <c r="C40" s="76"/>
      <c r="D40" s="77"/>
      <c r="E40" s="44"/>
      <c r="F40" s="156" t="s">
        <v>103</v>
      </c>
      <c r="G40" s="44"/>
      <c r="H40" s="183" t="s">
        <v>102</v>
      </c>
      <c r="I40" s="184"/>
      <c r="J40" s="185"/>
      <c r="K40" s="44"/>
      <c r="L40" s="183" t="s">
        <v>105</v>
      </c>
      <c r="M40" s="184"/>
      <c r="N40" s="185"/>
      <c r="O40" s="42"/>
      <c r="R40" s="186"/>
      <c r="S40" s="186"/>
      <c r="T40" s="186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.0999999999999996" customHeight="1" x14ac:dyDescent="0.2">
      <c r="A41" s="13"/>
      <c r="B41" s="40"/>
      <c r="C41" s="10"/>
      <c r="E41" s="78"/>
      <c r="F41" s="157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6"/>
      <c r="S41" s="186"/>
      <c r="T41" s="186"/>
    </row>
    <row r="42" spans="1:35" ht="13.5" thickBot="1" x14ac:dyDescent="0.25">
      <c r="A42" s="11"/>
      <c r="B42" s="40"/>
      <c r="C42" s="80"/>
      <c r="D42" s="81"/>
      <c r="E42" s="44"/>
      <c r="F42" s="158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6"/>
      <c r="S42" s="186"/>
      <c r="T42" s="186"/>
    </row>
    <row r="43" spans="1:35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5.95" customHeight="1" x14ac:dyDescent="0.2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.0999999999999996" customHeight="1" x14ac:dyDescent="0.2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5.95" customHeight="1" x14ac:dyDescent="0.2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.0999999999999996" customHeight="1" thickBot="1" x14ac:dyDescent="0.25">
      <c r="A47" s="92"/>
      <c r="B47" s="93"/>
      <c r="C47" s="172"/>
      <c r="D47" s="172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5.95" customHeight="1" x14ac:dyDescent="0.2">
      <c r="A48" s="84"/>
      <c r="B48" s="85"/>
      <c r="C48" s="174" t="s">
        <v>0</v>
      </c>
      <c r="D48" s="175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2"/>
      <c r="S48" s="182"/>
      <c r="T48" s="182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.1" customHeight="1" x14ac:dyDescent="0.2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.1" customHeight="1" x14ac:dyDescent="0.2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.100000000000001" customHeight="1" x14ac:dyDescent="0.2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6" customHeight="1" x14ac:dyDescent="0.2">
      <c r="A53" s="10"/>
      <c r="B53" s="40"/>
      <c r="C53" s="159"/>
      <c r="D53" s="159"/>
      <c r="F53" s="160" t="s">
        <v>81</v>
      </c>
      <c r="G53" s="161"/>
      <c r="H53" s="162"/>
      <c r="I53" s="44"/>
      <c r="J53" s="163" t="s">
        <v>82</v>
      </c>
      <c r="K53" s="164"/>
      <c r="L53" s="165"/>
      <c r="M53" s="44"/>
      <c r="N53" s="163" t="s">
        <v>2</v>
      </c>
      <c r="O53" s="164"/>
      <c r="P53" s="165"/>
      <c r="Q53" s="44"/>
      <c r="R53" s="156" t="s">
        <v>3</v>
      </c>
      <c r="S53" s="44"/>
      <c r="T53" s="156" t="s">
        <v>6</v>
      </c>
      <c r="U53" s="44"/>
      <c r="V53" s="156" t="s">
        <v>4</v>
      </c>
      <c r="W53" s="44"/>
      <c r="X53" s="156" t="s">
        <v>7</v>
      </c>
      <c r="Y53" s="44"/>
      <c r="Z53" s="156" t="s">
        <v>0</v>
      </c>
      <c r="AA53" s="42"/>
      <c r="AD53" s="10"/>
      <c r="AF53" s="10"/>
      <c r="AG53" s="10"/>
      <c r="AH53" s="10"/>
      <c r="AI53" s="10"/>
    </row>
    <row r="54" spans="1:35" ht="5.0999999999999996" customHeight="1" x14ac:dyDescent="0.2">
      <c r="A54" s="10"/>
      <c r="B54" s="40"/>
      <c r="C54" s="159"/>
      <c r="D54" s="159"/>
      <c r="F54" s="43"/>
      <c r="J54" s="166"/>
      <c r="K54" s="167"/>
      <c r="L54" s="168"/>
      <c r="N54" s="166"/>
      <c r="O54" s="167"/>
      <c r="P54" s="168"/>
      <c r="R54" s="157"/>
      <c r="T54" s="157"/>
      <c r="V54" s="157"/>
      <c r="X54" s="157"/>
      <c r="Z54" s="157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25">
      <c r="B55" s="46"/>
      <c r="C55" s="159"/>
      <c r="D55" s="159"/>
      <c r="E55" s="44"/>
      <c r="F55" s="47" t="s">
        <v>1</v>
      </c>
      <c r="G55" s="44"/>
      <c r="H55" s="47" t="s">
        <v>89</v>
      </c>
      <c r="J55" s="169"/>
      <c r="K55" s="170"/>
      <c r="L55" s="171"/>
      <c r="N55" s="169"/>
      <c r="O55" s="170"/>
      <c r="P55" s="171"/>
      <c r="R55" s="158"/>
      <c r="T55" s="158"/>
      <c r="V55" s="158"/>
      <c r="X55" s="158"/>
      <c r="Z55" s="158"/>
      <c r="AA55" s="48"/>
      <c r="AB55" s="44"/>
    </row>
    <row r="56" spans="1:35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.100000000000001" customHeight="1" x14ac:dyDescent="0.2">
      <c r="B58" s="51"/>
      <c r="C58" s="187" t="s">
        <v>95</v>
      </c>
      <c r="D58" s="188" t="s">
        <v>83</v>
      </c>
      <c r="E58" s="21"/>
      <c r="F58" s="3"/>
      <c r="G58" s="121"/>
      <c r="H58" s="3"/>
      <c r="I58" s="121"/>
      <c r="J58" s="192"/>
      <c r="K58" s="193"/>
      <c r="L58" s="194"/>
      <c r="M58" s="121"/>
      <c r="N58" s="192"/>
      <c r="O58" s="193"/>
      <c r="P58" s="194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.0999999999999996" customHeight="1" x14ac:dyDescent="0.2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.100000000000001" customHeight="1" x14ac:dyDescent="0.2">
      <c r="B60" s="51"/>
      <c r="C60" s="187" t="s">
        <v>96</v>
      </c>
      <c r="D60" s="188" t="s">
        <v>84</v>
      </c>
      <c r="E60" s="21"/>
      <c r="F60" s="3"/>
      <c r="G60" s="121"/>
      <c r="H60" s="3"/>
      <c r="I60" s="121"/>
      <c r="J60" s="192"/>
      <c r="K60" s="193"/>
      <c r="L60" s="194"/>
      <c r="M60" s="121"/>
      <c r="N60" s="192"/>
      <c r="O60" s="193"/>
      <c r="P60" s="194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.0999999999999996" customHeight="1" x14ac:dyDescent="0.2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.100000000000001" customHeight="1" x14ac:dyDescent="0.2">
      <c r="B62" s="51"/>
      <c r="C62" s="187" t="s">
        <v>97</v>
      </c>
      <c r="D62" s="188" t="s">
        <v>85</v>
      </c>
      <c r="E62" s="21"/>
      <c r="F62" s="3"/>
      <c r="G62" s="121"/>
      <c r="H62" s="3"/>
      <c r="I62" s="121"/>
      <c r="J62" s="192"/>
      <c r="K62" s="193"/>
      <c r="L62" s="194"/>
      <c r="M62" s="121"/>
      <c r="N62" s="192"/>
      <c r="O62" s="193"/>
      <c r="P62" s="194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.0999999999999996" customHeight="1" x14ac:dyDescent="0.2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.100000000000001" customHeight="1" x14ac:dyDescent="0.2">
      <c r="B64" s="51"/>
      <c r="C64" s="187" t="s">
        <v>98</v>
      </c>
      <c r="D64" s="188" t="s">
        <v>86</v>
      </c>
      <c r="E64" s="21"/>
      <c r="F64" s="3"/>
      <c r="G64" s="121"/>
      <c r="H64" s="3"/>
      <c r="I64" s="121"/>
      <c r="J64" s="192"/>
      <c r="K64" s="193"/>
      <c r="L64" s="194"/>
      <c r="M64" s="121"/>
      <c r="N64" s="192"/>
      <c r="O64" s="193"/>
      <c r="P64" s="194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.0999999999999996" customHeight="1" x14ac:dyDescent="0.2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.100000000000001" customHeight="1" x14ac:dyDescent="0.2">
      <c r="A66" s="9"/>
      <c r="B66" s="51"/>
      <c r="C66" s="187" t="s">
        <v>99</v>
      </c>
      <c r="D66" s="188" t="s">
        <v>87</v>
      </c>
      <c r="E66" s="21"/>
      <c r="F66" s="3"/>
      <c r="G66" s="121"/>
      <c r="H66" s="3"/>
      <c r="I66" s="121"/>
      <c r="J66" s="192"/>
      <c r="K66" s="193"/>
      <c r="L66" s="194"/>
      <c r="M66" s="121"/>
      <c r="N66" s="192"/>
      <c r="O66" s="193"/>
      <c r="P66" s="194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.0999999999999996" customHeight="1" thickBot="1" x14ac:dyDescent="0.25">
      <c r="A67" s="13"/>
      <c r="B67" s="49"/>
      <c r="C67" s="172"/>
      <c r="D67" s="172"/>
      <c r="E67" s="14"/>
      <c r="F67" s="64"/>
      <c r="G67" s="10"/>
      <c r="H67" s="64"/>
      <c r="I67" s="10"/>
      <c r="J67" s="173"/>
      <c r="K67" s="173"/>
      <c r="L67" s="173"/>
      <c r="M67" s="10"/>
      <c r="N67" s="173"/>
      <c r="O67" s="173"/>
      <c r="P67" s="173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.100000000000001" customHeight="1" x14ac:dyDescent="0.2">
      <c r="A68" s="118"/>
      <c r="B68" s="119"/>
      <c r="C68" s="174" t="s">
        <v>0</v>
      </c>
      <c r="D68" s="175"/>
      <c r="E68" s="57"/>
      <c r="F68" s="67">
        <f>SUM(F58:F66)</f>
        <v>0</v>
      </c>
      <c r="G68" s="21"/>
      <c r="H68" s="68">
        <f>SUM(H58:H66)</f>
        <v>0</v>
      </c>
      <c r="I68" s="57"/>
      <c r="J68" s="195">
        <f>SUM(J58:L66)</f>
        <v>0</v>
      </c>
      <c r="K68" s="196"/>
      <c r="L68" s="197"/>
      <c r="M68" s="57"/>
      <c r="N68" s="195">
        <f>SUM(N58:P66)</f>
        <v>0</v>
      </c>
      <c r="O68" s="196"/>
      <c r="P68" s="197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" x14ac:dyDescent="0.2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" x14ac:dyDescent="0.2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.1" customHeight="1" x14ac:dyDescent="0.2">
      <c r="AD74" s="10"/>
      <c r="AF74" s="10"/>
      <c r="AG74" s="10"/>
      <c r="AH74" s="10"/>
      <c r="AI74" s="10"/>
    </row>
    <row r="75" spans="1:35" ht="23.1" customHeight="1" x14ac:dyDescent="0.2">
      <c r="AD75" s="10"/>
      <c r="AF75" s="10"/>
      <c r="AG75" s="10"/>
      <c r="AH75" s="10"/>
      <c r="AI75" s="10"/>
    </row>
    <row r="76" spans="1:35" ht="23.1" customHeight="1" x14ac:dyDescent="0.2">
      <c r="AD76" s="10"/>
      <c r="AF76" s="10"/>
      <c r="AG76" s="10"/>
      <c r="AH76" s="10"/>
      <c r="AI76" s="10"/>
    </row>
    <row r="77" spans="1:35" ht="23.1" customHeight="1" x14ac:dyDescent="0.2">
      <c r="AD77" s="10"/>
      <c r="AF77" s="10"/>
      <c r="AG77" s="10"/>
      <c r="AH77" s="10"/>
      <c r="AI77" s="10"/>
    </row>
    <row r="78" spans="1:35" ht="23.1" customHeight="1" x14ac:dyDescent="0.2">
      <c r="AD78" s="10"/>
      <c r="AF78" s="10"/>
      <c r="AG78" s="10"/>
      <c r="AH78" s="10"/>
      <c r="AI78" s="10"/>
    </row>
    <row r="79" spans="1:35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D198"/>
  <sheetViews>
    <sheetView zoomScale="86" zoomScaleNormal="93" zoomScalePageLayoutView="93" workbookViewId="0">
      <selection activeCell="T46" sqref="T46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7.42578125" style="11" bestFit="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4" style="10" customWidth="1"/>
    <col min="27" max="27" width="2" style="11" customWidth="1"/>
    <col min="28" max="28" width="0.85546875" style="11" customWidth="1"/>
    <col min="29" max="29" width="11.42578125" style="10" hidden="1" customWidth="1"/>
    <col min="30" max="30" width="0.85546875" style="11" hidden="1" customWidth="1"/>
    <col min="31" max="31" width="11.42578125" style="10" hidden="1" customWidth="1"/>
    <col min="32" max="32" width="0.85546875" style="11" hidden="1" customWidth="1"/>
    <col min="33" max="33" width="11.42578125" style="12" hidden="1" customWidth="1"/>
    <col min="34" max="35" width="0.85546875" style="11" hidden="1" customWidth="1"/>
    <col min="36" max="290" width="9.140625" style="10" hidden="1" customWidth="1"/>
    <col min="291" max="16384" width="8.7109375" style="10" hidden="1"/>
  </cols>
  <sheetData>
    <row r="1" spans="1:35" ht="15" x14ac:dyDescent="0.2"/>
    <row r="2" spans="1:35" ht="30" customHeight="1" x14ac:dyDescent="0.2">
      <c r="D2" s="150" t="s">
        <v>104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35" ht="36.950000000000003" customHeight="1" x14ac:dyDescent="0.2"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35" ht="15" x14ac:dyDescent="0.2"/>
    <row r="5" spans="1:35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.1" customHeight="1" x14ac:dyDescent="0.2">
      <c r="A6" s="19"/>
      <c r="B6" s="151"/>
      <c r="C6" s="151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4.95" customHeight="1" x14ac:dyDescent="0.2">
      <c r="A11" s="13"/>
      <c r="B11" s="13"/>
      <c r="C11" s="26" t="s">
        <v>109</v>
      </c>
      <c r="D11" s="201" t="str">
        <f>Summary!D11:O11</f>
        <v>Rancho Santiago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3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2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4.95" customHeight="1" x14ac:dyDescent="0.2">
      <c r="A13" s="13"/>
      <c r="B13" s="13"/>
      <c r="C13" s="26" t="s">
        <v>90</v>
      </c>
      <c r="D13" s="198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200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2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2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2">
      <c r="A17" s="10"/>
      <c r="B17" s="40"/>
      <c r="C17" s="159"/>
      <c r="D17" s="159"/>
      <c r="F17" s="160" t="s">
        <v>81</v>
      </c>
      <c r="G17" s="161"/>
      <c r="H17" s="162"/>
      <c r="I17" s="44"/>
      <c r="J17" s="163" t="s">
        <v>82</v>
      </c>
      <c r="K17" s="164"/>
      <c r="L17" s="165"/>
      <c r="M17" s="44"/>
      <c r="N17" s="163" t="s">
        <v>2</v>
      </c>
      <c r="O17" s="164"/>
      <c r="P17" s="165"/>
      <c r="Q17" s="44"/>
      <c r="R17" s="156" t="s">
        <v>3</v>
      </c>
      <c r="S17" s="44"/>
      <c r="T17" s="156" t="s">
        <v>6</v>
      </c>
      <c r="U17" s="44"/>
      <c r="V17" s="156" t="s">
        <v>4</v>
      </c>
      <c r="W17" s="44"/>
      <c r="X17" s="156" t="s">
        <v>7</v>
      </c>
      <c r="Y17" s="44"/>
      <c r="Z17" s="156" t="s">
        <v>0</v>
      </c>
      <c r="AA17" s="42"/>
    </row>
    <row r="18" spans="1:35" ht="5.0999999999999996" customHeight="1" x14ac:dyDescent="0.2">
      <c r="A18" s="10"/>
      <c r="B18" s="40"/>
      <c r="C18" s="159"/>
      <c r="D18" s="159"/>
      <c r="F18" s="43"/>
      <c r="J18" s="166"/>
      <c r="K18" s="167"/>
      <c r="L18" s="168"/>
      <c r="N18" s="166"/>
      <c r="O18" s="167"/>
      <c r="P18" s="168"/>
      <c r="R18" s="157"/>
      <c r="T18" s="157"/>
      <c r="V18" s="157"/>
      <c r="X18" s="157"/>
      <c r="Z18" s="157"/>
      <c r="AA18" s="42"/>
    </row>
    <row r="19" spans="1:35" s="45" customFormat="1" ht="29.1" customHeight="1" thickBot="1" x14ac:dyDescent="0.25">
      <c r="B19" s="46"/>
      <c r="C19" s="159"/>
      <c r="D19" s="159"/>
      <c r="E19" s="44"/>
      <c r="F19" s="47" t="s">
        <v>1</v>
      </c>
      <c r="G19" s="44"/>
      <c r="H19" s="47" t="s">
        <v>89</v>
      </c>
      <c r="J19" s="169"/>
      <c r="K19" s="170"/>
      <c r="L19" s="171"/>
      <c r="N19" s="169"/>
      <c r="O19" s="170"/>
      <c r="P19" s="171"/>
      <c r="R19" s="158"/>
      <c r="T19" s="158"/>
      <c r="V19" s="158"/>
      <c r="X19" s="158"/>
      <c r="Z19" s="158"/>
      <c r="AA19" s="48"/>
      <c r="AB19" s="44"/>
    </row>
    <row r="20" spans="1:35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.100000000000001" customHeight="1" x14ac:dyDescent="0.2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2"/>
      <c r="K21" s="193"/>
      <c r="L21" s="194"/>
      <c r="M21" s="121"/>
      <c r="N21" s="192"/>
      <c r="O21" s="193"/>
      <c r="P21" s="194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.0999999999999996" customHeight="1" x14ac:dyDescent="0.2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.100000000000001" customHeight="1" x14ac:dyDescent="0.2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2"/>
      <c r="K23" s="193"/>
      <c r="L23" s="194"/>
      <c r="M23" s="121"/>
      <c r="N23" s="192"/>
      <c r="O23" s="193"/>
      <c r="P23" s="194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.0999999999999996" customHeight="1" x14ac:dyDescent="0.2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.100000000000001" customHeight="1" x14ac:dyDescent="0.2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2"/>
      <c r="K25" s="193"/>
      <c r="L25" s="194"/>
      <c r="M25" s="121"/>
      <c r="N25" s="192"/>
      <c r="O25" s="193"/>
      <c r="P25" s="194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.0999999999999996" customHeight="1" x14ac:dyDescent="0.2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.100000000000001" customHeight="1" x14ac:dyDescent="0.2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2"/>
      <c r="K27" s="193"/>
      <c r="L27" s="194"/>
      <c r="M27" s="121"/>
      <c r="N27" s="192"/>
      <c r="O27" s="193"/>
      <c r="P27" s="194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.0999999999999996" customHeight="1" x14ac:dyDescent="0.2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.100000000000001" customHeight="1" x14ac:dyDescent="0.2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2"/>
      <c r="K29" s="193"/>
      <c r="L29" s="194"/>
      <c r="M29" s="121"/>
      <c r="N29" s="192"/>
      <c r="O29" s="193"/>
      <c r="P29" s="194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.0999999999999996" customHeight="1" x14ac:dyDescent="0.2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.100000000000001" customHeight="1" x14ac:dyDescent="0.2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2"/>
      <c r="K31" s="193"/>
      <c r="L31" s="194"/>
      <c r="M31" s="121"/>
      <c r="N31" s="192"/>
      <c r="O31" s="193"/>
      <c r="P31" s="194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.0999999999999996" customHeight="1" x14ac:dyDescent="0.2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.100000000000001" customHeight="1" x14ac:dyDescent="0.2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2"/>
      <c r="K33" s="193"/>
      <c r="L33" s="194"/>
      <c r="M33" s="121"/>
      <c r="N33" s="192"/>
      <c r="O33" s="193"/>
      <c r="P33" s="194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.0999999999999996" customHeight="1" thickBot="1" x14ac:dyDescent="0.25">
      <c r="A34" s="13"/>
      <c r="B34" s="49"/>
      <c r="C34" s="172"/>
      <c r="D34" s="172"/>
      <c r="E34" s="14"/>
      <c r="F34" s="64"/>
      <c r="G34" s="10"/>
      <c r="H34" s="64"/>
      <c r="I34" s="10"/>
      <c r="J34" s="173"/>
      <c r="K34" s="173"/>
      <c r="L34" s="173"/>
      <c r="M34" s="10"/>
      <c r="N34" s="173"/>
      <c r="O34" s="173"/>
      <c r="P34" s="173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.100000000000001" customHeight="1" x14ac:dyDescent="0.2">
      <c r="A35" s="19"/>
      <c r="B35" s="51"/>
      <c r="C35" s="174" t="s">
        <v>0</v>
      </c>
      <c r="D35" s="175"/>
      <c r="E35" s="57"/>
      <c r="F35" s="67">
        <f>SUM(F21:F33)</f>
        <v>0</v>
      </c>
      <c r="G35" s="21"/>
      <c r="H35" s="68">
        <f>SUM(H21:H33)</f>
        <v>0</v>
      </c>
      <c r="I35" s="57"/>
      <c r="J35" s="195">
        <f>SUM(J21:L33)</f>
        <v>0</v>
      </c>
      <c r="K35" s="196"/>
      <c r="L35" s="197"/>
      <c r="M35" s="57"/>
      <c r="N35" s="195">
        <f>SUM(N21:P33)</f>
        <v>0</v>
      </c>
      <c r="O35" s="196"/>
      <c r="P35" s="197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.1" customHeight="1" x14ac:dyDescent="0.2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.1" customHeight="1" x14ac:dyDescent="0.2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2">
      <c r="A40" s="9"/>
      <c r="B40" s="40"/>
      <c r="C40" s="76"/>
      <c r="D40" s="77"/>
      <c r="E40" s="44"/>
      <c r="F40" s="156" t="s">
        <v>103</v>
      </c>
      <c r="G40" s="44"/>
      <c r="H40" s="183" t="s">
        <v>102</v>
      </c>
      <c r="I40" s="184"/>
      <c r="J40" s="185"/>
      <c r="K40" s="44"/>
      <c r="L40" s="183" t="s">
        <v>105</v>
      </c>
      <c r="M40" s="184"/>
      <c r="N40" s="185"/>
      <c r="O40" s="42"/>
      <c r="R40" s="186"/>
      <c r="S40" s="186"/>
      <c r="T40" s="186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.0999999999999996" customHeight="1" x14ac:dyDescent="0.2">
      <c r="A41" s="13"/>
      <c r="B41" s="40"/>
      <c r="C41" s="10"/>
      <c r="E41" s="78"/>
      <c r="F41" s="157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6"/>
      <c r="S41" s="186"/>
      <c r="T41" s="186"/>
    </row>
    <row r="42" spans="1:35" ht="13.5" thickBot="1" x14ac:dyDescent="0.25">
      <c r="A42" s="11"/>
      <c r="B42" s="40"/>
      <c r="C42" s="80"/>
      <c r="D42" s="81"/>
      <c r="E42" s="44"/>
      <c r="F42" s="158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6"/>
      <c r="S42" s="186"/>
      <c r="T42" s="186"/>
    </row>
    <row r="43" spans="1:35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5.95" customHeight="1" x14ac:dyDescent="0.2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.0999999999999996" customHeight="1" x14ac:dyDescent="0.2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5.95" customHeight="1" x14ac:dyDescent="0.2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.0999999999999996" customHeight="1" thickBot="1" x14ac:dyDescent="0.25">
      <c r="A47" s="92"/>
      <c r="B47" s="93"/>
      <c r="C47" s="172"/>
      <c r="D47" s="172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5.95" customHeight="1" x14ac:dyDescent="0.2">
      <c r="A48" s="84"/>
      <c r="B48" s="85"/>
      <c r="C48" s="174" t="s">
        <v>0</v>
      </c>
      <c r="D48" s="175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2"/>
      <c r="S48" s="182"/>
      <c r="T48" s="182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.1" customHeight="1" x14ac:dyDescent="0.2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.1" customHeight="1" x14ac:dyDescent="0.2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.100000000000001" customHeight="1" x14ac:dyDescent="0.2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6" customHeight="1" x14ac:dyDescent="0.2">
      <c r="A53" s="10"/>
      <c r="B53" s="40"/>
      <c r="C53" s="159"/>
      <c r="D53" s="159"/>
      <c r="F53" s="160" t="s">
        <v>81</v>
      </c>
      <c r="G53" s="161"/>
      <c r="H53" s="162"/>
      <c r="I53" s="44"/>
      <c r="J53" s="163" t="s">
        <v>82</v>
      </c>
      <c r="K53" s="164"/>
      <c r="L53" s="165"/>
      <c r="M53" s="44"/>
      <c r="N53" s="163" t="s">
        <v>2</v>
      </c>
      <c r="O53" s="164"/>
      <c r="P53" s="165"/>
      <c r="Q53" s="44"/>
      <c r="R53" s="156" t="s">
        <v>3</v>
      </c>
      <c r="S53" s="44"/>
      <c r="T53" s="156" t="s">
        <v>6</v>
      </c>
      <c r="U53" s="44"/>
      <c r="V53" s="156" t="s">
        <v>4</v>
      </c>
      <c r="W53" s="44"/>
      <c r="X53" s="156" t="s">
        <v>7</v>
      </c>
      <c r="Y53" s="44"/>
      <c r="Z53" s="156" t="s">
        <v>0</v>
      </c>
      <c r="AA53" s="42"/>
      <c r="AD53" s="10"/>
      <c r="AF53" s="10"/>
      <c r="AG53" s="10"/>
      <c r="AH53" s="10"/>
      <c r="AI53" s="10"/>
    </row>
    <row r="54" spans="1:35" ht="5.0999999999999996" customHeight="1" x14ac:dyDescent="0.2">
      <c r="A54" s="10"/>
      <c r="B54" s="40"/>
      <c r="C54" s="159"/>
      <c r="D54" s="159"/>
      <c r="F54" s="43"/>
      <c r="J54" s="166"/>
      <c r="K54" s="167"/>
      <c r="L54" s="168"/>
      <c r="N54" s="166"/>
      <c r="O54" s="167"/>
      <c r="P54" s="168"/>
      <c r="R54" s="157"/>
      <c r="T54" s="157"/>
      <c r="V54" s="157"/>
      <c r="X54" s="157"/>
      <c r="Z54" s="157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25">
      <c r="B55" s="46"/>
      <c r="C55" s="159"/>
      <c r="D55" s="159"/>
      <c r="E55" s="44"/>
      <c r="F55" s="47" t="s">
        <v>1</v>
      </c>
      <c r="G55" s="44"/>
      <c r="H55" s="47" t="s">
        <v>89</v>
      </c>
      <c r="J55" s="169"/>
      <c r="K55" s="170"/>
      <c r="L55" s="171"/>
      <c r="N55" s="169"/>
      <c r="O55" s="170"/>
      <c r="P55" s="171"/>
      <c r="R55" s="158"/>
      <c r="T55" s="158"/>
      <c r="V55" s="158"/>
      <c r="X55" s="158"/>
      <c r="Z55" s="158"/>
      <c r="AA55" s="48"/>
      <c r="AB55" s="44"/>
    </row>
    <row r="56" spans="1:35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.100000000000001" customHeight="1" x14ac:dyDescent="0.2">
      <c r="B58" s="51"/>
      <c r="C58" s="187" t="s">
        <v>95</v>
      </c>
      <c r="D58" s="188" t="s">
        <v>83</v>
      </c>
      <c r="E58" s="21"/>
      <c r="F58" s="3"/>
      <c r="G58" s="121"/>
      <c r="H58" s="3"/>
      <c r="I58" s="121"/>
      <c r="J58" s="192"/>
      <c r="K58" s="193"/>
      <c r="L58" s="194"/>
      <c r="M58" s="121"/>
      <c r="N58" s="192"/>
      <c r="O58" s="193"/>
      <c r="P58" s="194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.0999999999999996" customHeight="1" x14ac:dyDescent="0.2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.100000000000001" customHeight="1" x14ac:dyDescent="0.2">
      <c r="B60" s="51"/>
      <c r="C60" s="187" t="s">
        <v>96</v>
      </c>
      <c r="D60" s="188" t="s">
        <v>84</v>
      </c>
      <c r="E60" s="21"/>
      <c r="F60" s="3"/>
      <c r="G60" s="121"/>
      <c r="H60" s="3"/>
      <c r="I60" s="121"/>
      <c r="J60" s="192"/>
      <c r="K60" s="193"/>
      <c r="L60" s="194"/>
      <c r="M60" s="121"/>
      <c r="N60" s="192"/>
      <c r="O60" s="193"/>
      <c r="P60" s="194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.0999999999999996" customHeight="1" x14ac:dyDescent="0.2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.100000000000001" customHeight="1" x14ac:dyDescent="0.2">
      <c r="B62" s="51"/>
      <c r="C62" s="187" t="s">
        <v>97</v>
      </c>
      <c r="D62" s="188" t="s">
        <v>85</v>
      </c>
      <c r="E62" s="21"/>
      <c r="F62" s="3"/>
      <c r="G62" s="121"/>
      <c r="H62" s="3"/>
      <c r="I62" s="121"/>
      <c r="J62" s="192"/>
      <c r="K62" s="193"/>
      <c r="L62" s="194"/>
      <c r="M62" s="121"/>
      <c r="N62" s="192"/>
      <c r="O62" s="193"/>
      <c r="P62" s="194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.0999999999999996" customHeight="1" x14ac:dyDescent="0.2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.100000000000001" customHeight="1" x14ac:dyDescent="0.2">
      <c r="B64" s="51"/>
      <c r="C64" s="187" t="s">
        <v>98</v>
      </c>
      <c r="D64" s="188" t="s">
        <v>86</v>
      </c>
      <c r="E64" s="21"/>
      <c r="F64" s="3"/>
      <c r="G64" s="121"/>
      <c r="H64" s="3"/>
      <c r="I64" s="121"/>
      <c r="J64" s="192"/>
      <c r="K64" s="193"/>
      <c r="L64" s="194"/>
      <c r="M64" s="121"/>
      <c r="N64" s="192"/>
      <c r="O64" s="193"/>
      <c r="P64" s="194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.0999999999999996" customHeight="1" x14ac:dyDescent="0.2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.100000000000001" customHeight="1" x14ac:dyDescent="0.2">
      <c r="A66" s="9"/>
      <c r="B66" s="51"/>
      <c r="C66" s="187" t="s">
        <v>99</v>
      </c>
      <c r="D66" s="188" t="s">
        <v>87</v>
      </c>
      <c r="E66" s="21"/>
      <c r="F66" s="3"/>
      <c r="G66" s="121"/>
      <c r="H66" s="3"/>
      <c r="I66" s="121"/>
      <c r="J66" s="192"/>
      <c r="K66" s="193"/>
      <c r="L66" s="194"/>
      <c r="M66" s="121"/>
      <c r="N66" s="192"/>
      <c r="O66" s="193"/>
      <c r="P66" s="194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.0999999999999996" customHeight="1" thickBot="1" x14ac:dyDescent="0.25">
      <c r="A67" s="13"/>
      <c r="B67" s="49"/>
      <c r="C67" s="172"/>
      <c r="D67" s="172"/>
      <c r="E67" s="14"/>
      <c r="F67" s="64"/>
      <c r="G67" s="10"/>
      <c r="H67" s="64"/>
      <c r="I67" s="10"/>
      <c r="J67" s="173"/>
      <c r="K67" s="173"/>
      <c r="L67" s="173"/>
      <c r="M67" s="10"/>
      <c r="N67" s="173"/>
      <c r="O67" s="173"/>
      <c r="P67" s="173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.100000000000001" customHeight="1" x14ac:dyDescent="0.2">
      <c r="A68" s="118"/>
      <c r="B68" s="119"/>
      <c r="C68" s="174" t="s">
        <v>0</v>
      </c>
      <c r="D68" s="175"/>
      <c r="E68" s="57"/>
      <c r="F68" s="67">
        <f>SUM(F58:F66)</f>
        <v>0</v>
      </c>
      <c r="G68" s="21"/>
      <c r="H68" s="68">
        <f>SUM(H58:H66)</f>
        <v>0</v>
      </c>
      <c r="I68" s="57"/>
      <c r="J68" s="195">
        <f>SUM(J58:L66)</f>
        <v>0</v>
      </c>
      <c r="K68" s="196"/>
      <c r="L68" s="197"/>
      <c r="M68" s="57"/>
      <c r="N68" s="195">
        <f>SUM(N58:P66)</f>
        <v>0</v>
      </c>
      <c r="O68" s="196"/>
      <c r="P68" s="197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" x14ac:dyDescent="0.2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" x14ac:dyDescent="0.2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.1" customHeight="1" x14ac:dyDescent="0.2">
      <c r="AD74" s="10"/>
      <c r="AF74" s="10"/>
      <c r="AG74" s="10"/>
      <c r="AH74" s="10"/>
      <c r="AI74" s="10"/>
    </row>
    <row r="75" spans="1:35" ht="23.1" customHeight="1" x14ac:dyDescent="0.2">
      <c r="AD75" s="10"/>
      <c r="AF75" s="10"/>
      <c r="AG75" s="10"/>
      <c r="AH75" s="10"/>
      <c r="AI75" s="10"/>
    </row>
    <row r="76" spans="1:35" ht="23.1" customHeight="1" x14ac:dyDescent="0.2">
      <c r="AD76" s="10"/>
      <c r="AF76" s="10"/>
      <c r="AG76" s="10"/>
      <c r="AH76" s="10"/>
      <c r="AI76" s="10"/>
    </row>
    <row r="77" spans="1:35" ht="23.1" customHeight="1" x14ac:dyDescent="0.2">
      <c r="AD77" s="10"/>
      <c r="AF77" s="10"/>
      <c r="AG77" s="10"/>
      <c r="AH77" s="10"/>
      <c r="AI77" s="10"/>
    </row>
    <row r="78" spans="1:35" ht="23.1" customHeight="1" x14ac:dyDescent="0.2">
      <c r="AD78" s="10"/>
      <c r="AF78" s="10"/>
      <c r="AG78" s="10"/>
      <c r="AH78" s="10"/>
      <c r="AI78" s="10"/>
    </row>
    <row r="79" spans="1:35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KD198"/>
  <sheetViews>
    <sheetView zoomScale="86" zoomScaleNormal="93" zoomScalePageLayoutView="93" workbookViewId="0">
      <selection activeCell="T46" sqref="T46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7.42578125" style="11" bestFit="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4" style="10" customWidth="1"/>
    <col min="27" max="27" width="2" style="11" customWidth="1"/>
    <col min="28" max="28" width="0.85546875" style="11" customWidth="1"/>
    <col min="29" max="29" width="11.42578125" style="10" hidden="1" customWidth="1"/>
    <col min="30" max="30" width="0.85546875" style="11" hidden="1" customWidth="1"/>
    <col min="31" max="31" width="11.42578125" style="10" hidden="1" customWidth="1"/>
    <col min="32" max="32" width="0.85546875" style="11" hidden="1" customWidth="1"/>
    <col min="33" max="33" width="11.42578125" style="12" hidden="1" customWidth="1"/>
    <col min="34" max="35" width="0.85546875" style="11" hidden="1" customWidth="1"/>
    <col min="36" max="290" width="9.140625" style="10" hidden="1" customWidth="1"/>
    <col min="291" max="16384" width="8.7109375" style="10" hidden="1"/>
  </cols>
  <sheetData>
    <row r="1" spans="1:35" ht="15" x14ac:dyDescent="0.2"/>
    <row r="2" spans="1:35" ht="30" customHeight="1" x14ac:dyDescent="0.2">
      <c r="D2" s="150" t="s">
        <v>104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35" ht="36.950000000000003" customHeight="1" x14ac:dyDescent="0.2"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35" ht="15" x14ac:dyDescent="0.2"/>
    <row r="5" spans="1:35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.1" customHeight="1" x14ac:dyDescent="0.2">
      <c r="A6" s="19"/>
      <c r="B6" s="151"/>
      <c r="C6" s="151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4.95" customHeight="1" x14ac:dyDescent="0.2">
      <c r="A11" s="13"/>
      <c r="B11" s="13"/>
      <c r="C11" s="26" t="s">
        <v>109</v>
      </c>
      <c r="D11" s="201" t="str">
        <f>Summary!D11:O11</f>
        <v>Rancho Santiago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3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2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4.95" customHeight="1" x14ac:dyDescent="0.2">
      <c r="A13" s="13"/>
      <c r="B13" s="13"/>
      <c r="C13" s="26" t="s">
        <v>90</v>
      </c>
      <c r="D13" s="198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200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2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2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2">
      <c r="A17" s="10"/>
      <c r="B17" s="40"/>
      <c r="C17" s="159"/>
      <c r="D17" s="159"/>
      <c r="F17" s="160" t="s">
        <v>81</v>
      </c>
      <c r="G17" s="161"/>
      <c r="H17" s="162"/>
      <c r="I17" s="44"/>
      <c r="J17" s="163" t="s">
        <v>82</v>
      </c>
      <c r="K17" s="164"/>
      <c r="L17" s="165"/>
      <c r="M17" s="44"/>
      <c r="N17" s="163" t="s">
        <v>2</v>
      </c>
      <c r="O17" s="164"/>
      <c r="P17" s="165"/>
      <c r="Q17" s="44"/>
      <c r="R17" s="156" t="s">
        <v>3</v>
      </c>
      <c r="S17" s="44"/>
      <c r="T17" s="156" t="s">
        <v>6</v>
      </c>
      <c r="U17" s="44"/>
      <c r="V17" s="156" t="s">
        <v>4</v>
      </c>
      <c r="W17" s="44"/>
      <c r="X17" s="156" t="s">
        <v>7</v>
      </c>
      <c r="Y17" s="44"/>
      <c r="Z17" s="156" t="s">
        <v>0</v>
      </c>
      <c r="AA17" s="42"/>
    </row>
    <row r="18" spans="1:35" ht="5.0999999999999996" customHeight="1" x14ac:dyDescent="0.2">
      <c r="A18" s="10"/>
      <c r="B18" s="40"/>
      <c r="C18" s="159"/>
      <c r="D18" s="159"/>
      <c r="F18" s="43"/>
      <c r="J18" s="166"/>
      <c r="K18" s="167"/>
      <c r="L18" s="168"/>
      <c r="N18" s="166"/>
      <c r="O18" s="167"/>
      <c r="P18" s="168"/>
      <c r="R18" s="157"/>
      <c r="T18" s="157"/>
      <c r="V18" s="157"/>
      <c r="X18" s="157"/>
      <c r="Z18" s="157"/>
      <c r="AA18" s="42"/>
    </row>
    <row r="19" spans="1:35" s="45" customFormat="1" ht="29.1" customHeight="1" thickBot="1" x14ac:dyDescent="0.25">
      <c r="B19" s="46"/>
      <c r="C19" s="159"/>
      <c r="D19" s="159"/>
      <c r="E19" s="44"/>
      <c r="F19" s="47" t="s">
        <v>1</v>
      </c>
      <c r="G19" s="44"/>
      <c r="H19" s="47" t="s">
        <v>89</v>
      </c>
      <c r="J19" s="169"/>
      <c r="K19" s="170"/>
      <c r="L19" s="171"/>
      <c r="N19" s="169"/>
      <c r="O19" s="170"/>
      <c r="P19" s="171"/>
      <c r="R19" s="158"/>
      <c r="T19" s="158"/>
      <c r="V19" s="158"/>
      <c r="X19" s="158"/>
      <c r="Z19" s="158"/>
      <c r="AA19" s="48"/>
      <c r="AB19" s="44"/>
    </row>
    <row r="20" spans="1:35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.100000000000001" customHeight="1" x14ac:dyDescent="0.2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2"/>
      <c r="K21" s="193"/>
      <c r="L21" s="194"/>
      <c r="M21" s="121"/>
      <c r="N21" s="192"/>
      <c r="O21" s="193"/>
      <c r="P21" s="194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.0999999999999996" customHeight="1" x14ac:dyDescent="0.2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.100000000000001" customHeight="1" x14ac:dyDescent="0.2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2"/>
      <c r="K23" s="193"/>
      <c r="L23" s="194"/>
      <c r="M23" s="121"/>
      <c r="N23" s="192"/>
      <c r="O23" s="193"/>
      <c r="P23" s="194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.0999999999999996" customHeight="1" x14ac:dyDescent="0.2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.100000000000001" customHeight="1" x14ac:dyDescent="0.2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2"/>
      <c r="K25" s="193"/>
      <c r="L25" s="194"/>
      <c r="M25" s="121"/>
      <c r="N25" s="192"/>
      <c r="O25" s="193"/>
      <c r="P25" s="194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.0999999999999996" customHeight="1" x14ac:dyDescent="0.2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.100000000000001" customHeight="1" x14ac:dyDescent="0.2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2"/>
      <c r="K27" s="193"/>
      <c r="L27" s="194"/>
      <c r="M27" s="121"/>
      <c r="N27" s="192"/>
      <c r="O27" s="193"/>
      <c r="P27" s="194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.0999999999999996" customHeight="1" x14ac:dyDescent="0.2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.100000000000001" customHeight="1" x14ac:dyDescent="0.2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2"/>
      <c r="K29" s="193"/>
      <c r="L29" s="194"/>
      <c r="M29" s="121"/>
      <c r="N29" s="192"/>
      <c r="O29" s="193"/>
      <c r="P29" s="194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.0999999999999996" customHeight="1" x14ac:dyDescent="0.2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.100000000000001" customHeight="1" x14ac:dyDescent="0.2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2"/>
      <c r="K31" s="193"/>
      <c r="L31" s="194"/>
      <c r="M31" s="121"/>
      <c r="N31" s="192"/>
      <c r="O31" s="193"/>
      <c r="P31" s="194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.0999999999999996" customHeight="1" x14ac:dyDescent="0.2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.100000000000001" customHeight="1" x14ac:dyDescent="0.2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2"/>
      <c r="K33" s="193"/>
      <c r="L33" s="194"/>
      <c r="M33" s="121"/>
      <c r="N33" s="192"/>
      <c r="O33" s="193"/>
      <c r="P33" s="194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.0999999999999996" customHeight="1" thickBot="1" x14ac:dyDescent="0.25">
      <c r="A34" s="13"/>
      <c r="B34" s="49"/>
      <c r="C34" s="172"/>
      <c r="D34" s="172"/>
      <c r="E34" s="14"/>
      <c r="F34" s="64"/>
      <c r="G34" s="10"/>
      <c r="H34" s="64"/>
      <c r="I34" s="10"/>
      <c r="J34" s="173"/>
      <c r="K34" s="173"/>
      <c r="L34" s="173"/>
      <c r="M34" s="10"/>
      <c r="N34" s="173"/>
      <c r="O34" s="173"/>
      <c r="P34" s="173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.100000000000001" customHeight="1" x14ac:dyDescent="0.2">
      <c r="A35" s="19"/>
      <c r="B35" s="51"/>
      <c r="C35" s="174" t="s">
        <v>0</v>
      </c>
      <c r="D35" s="175"/>
      <c r="E35" s="57"/>
      <c r="F35" s="67">
        <f>SUM(F21:F33)</f>
        <v>0</v>
      </c>
      <c r="G35" s="21"/>
      <c r="H35" s="68">
        <f>SUM(H21:H33)</f>
        <v>0</v>
      </c>
      <c r="I35" s="57"/>
      <c r="J35" s="195">
        <f>SUM(J21:L33)</f>
        <v>0</v>
      </c>
      <c r="K35" s="196"/>
      <c r="L35" s="197"/>
      <c r="M35" s="57"/>
      <c r="N35" s="195">
        <f>SUM(N21:P33)</f>
        <v>0</v>
      </c>
      <c r="O35" s="196"/>
      <c r="P35" s="197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.1" customHeight="1" x14ac:dyDescent="0.2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.1" customHeight="1" x14ac:dyDescent="0.2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2">
      <c r="A40" s="9"/>
      <c r="B40" s="40"/>
      <c r="C40" s="76"/>
      <c r="D40" s="77"/>
      <c r="E40" s="44"/>
      <c r="F40" s="156" t="s">
        <v>103</v>
      </c>
      <c r="G40" s="44"/>
      <c r="H40" s="183" t="s">
        <v>102</v>
      </c>
      <c r="I40" s="184"/>
      <c r="J40" s="185"/>
      <c r="K40" s="44"/>
      <c r="L40" s="183" t="s">
        <v>105</v>
      </c>
      <c r="M40" s="184"/>
      <c r="N40" s="185"/>
      <c r="O40" s="42"/>
      <c r="R40" s="186"/>
      <c r="S40" s="186"/>
      <c r="T40" s="186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.0999999999999996" customHeight="1" x14ac:dyDescent="0.2">
      <c r="A41" s="13"/>
      <c r="B41" s="40"/>
      <c r="C41" s="10"/>
      <c r="E41" s="78"/>
      <c r="F41" s="157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6"/>
      <c r="S41" s="186"/>
      <c r="T41" s="186"/>
    </row>
    <row r="42" spans="1:35" ht="13.5" thickBot="1" x14ac:dyDescent="0.25">
      <c r="A42" s="11"/>
      <c r="B42" s="40"/>
      <c r="C42" s="80"/>
      <c r="D42" s="81"/>
      <c r="E42" s="44"/>
      <c r="F42" s="158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6"/>
      <c r="S42" s="186"/>
      <c r="T42" s="186"/>
    </row>
    <row r="43" spans="1:35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5.95" customHeight="1" x14ac:dyDescent="0.2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.0999999999999996" customHeight="1" x14ac:dyDescent="0.2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5.95" customHeight="1" x14ac:dyDescent="0.2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.0999999999999996" customHeight="1" thickBot="1" x14ac:dyDescent="0.25">
      <c r="A47" s="92"/>
      <c r="B47" s="93"/>
      <c r="C47" s="172"/>
      <c r="D47" s="172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5.95" customHeight="1" x14ac:dyDescent="0.2">
      <c r="A48" s="84"/>
      <c r="B48" s="85"/>
      <c r="C48" s="174" t="s">
        <v>0</v>
      </c>
      <c r="D48" s="175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2"/>
      <c r="S48" s="182"/>
      <c r="T48" s="182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.1" customHeight="1" x14ac:dyDescent="0.2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.1" customHeight="1" x14ac:dyDescent="0.2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.100000000000001" customHeight="1" x14ac:dyDescent="0.2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6" customHeight="1" x14ac:dyDescent="0.2">
      <c r="A53" s="10"/>
      <c r="B53" s="40"/>
      <c r="C53" s="159"/>
      <c r="D53" s="159"/>
      <c r="F53" s="160" t="s">
        <v>81</v>
      </c>
      <c r="G53" s="161"/>
      <c r="H53" s="162"/>
      <c r="I53" s="44"/>
      <c r="J53" s="163" t="s">
        <v>82</v>
      </c>
      <c r="K53" s="164"/>
      <c r="L53" s="165"/>
      <c r="M53" s="44"/>
      <c r="N53" s="163" t="s">
        <v>2</v>
      </c>
      <c r="O53" s="164"/>
      <c r="P53" s="165"/>
      <c r="Q53" s="44"/>
      <c r="R53" s="156" t="s">
        <v>3</v>
      </c>
      <c r="S53" s="44"/>
      <c r="T53" s="156" t="s">
        <v>6</v>
      </c>
      <c r="U53" s="44"/>
      <c r="V53" s="156" t="s">
        <v>4</v>
      </c>
      <c r="W53" s="44"/>
      <c r="X53" s="156" t="s">
        <v>7</v>
      </c>
      <c r="Y53" s="44"/>
      <c r="Z53" s="156" t="s">
        <v>0</v>
      </c>
      <c r="AA53" s="42"/>
      <c r="AD53" s="10"/>
      <c r="AF53" s="10"/>
      <c r="AG53" s="10"/>
      <c r="AH53" s="10"/>
      <c r="AI53" s="10"/>
    </row>
    <row r="54" spans="1:35" ht="5.0999999999999996" customHeight="1" x14ac:dyDescent="0.2">
      <c r="A54" s="10"/>
      <c r="B54" s="40"/>
      <c r="C54" s="159"/>
      <c r="D54" s="159"/>
      <c r="F54" s="43"/>
      <c r="J54" s="166"/>
      <c r="K54" s="167"/>
      <c r="L54" s="168"/>
      <c r="N54" s="166"/>
      <c r="O54" s="167"/>
      <c r="P54" s="168"/>
      <c r="R54" s="157"/>
      <c r="T54" s="157"/>
      <c r="V54" s="157"/>
      <c r="X54" s="157"/>
      <c r="Z54" s="157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25">
      <c r="B55" s="46"/>
      <c r="C55" s="159"/>
      <c r="D55" s="159"/>
      <c r="E55" s="44"/>
      <c r="F55" s="47" t="s">
        <v>1</v>
      </c>
      <c r="G55" s="44"/>
      <c r="H55" s="47" t="s">
        <v>89</v>
      </c>
      <c r="J55" s="169"/>
      <c r="K55" s="170"/>
      <c r="L55" s="171"/>
      <c r="N55" s="169"/>
      <c r="O55" s="170"/>
      <c r="P55" s="171"/>
      <c r="R55" s="158"/>
      <c r="T55" s="158"/>
      <c r="V55" s="158"/>
      <c r="X55" s="158"/>
      <c r="Z55" s="158"/>
      <c r="AA55" s="48"/>
      <c r="AB55" s="44"/>
    </row>
    <row r="56" spans="1:35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.100000000000001" customHeight="1" x14ac:dyDescent="0.2">
      <c r="B58" s="51"/>
      <c r="C58" s="187" t="s">
        <v>95</v>
      </c>
      <c r="D58" s="188" t="s">
        <v>83</v>
      </c>
      <c r="E58" s="21"/>
      <c r="F58" s="3"/>
      <c r="G58" s="121"/>
      <c r="H58" s="3"/>
      <c r="I58" s="121"/>
      <c r="J58" s="192"/>
      <c r="K58" s="193"/>
      <c r="L58" s="194"/>
      <c r="M58" s="121"/>
      <c r="N58" s="192"/>
      <c r="O58" s="193"/>
      <c r="P58" s="194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.0999999999999996" customHeight="1" x14ac:dyDescent="0.2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.100000000000001" customHeight="1" x14ac:dyDescent="0.2">
      <c r="B60" s="51"/>
      <c r="C60" s="187" t="s">
        <v>96</v>
      </c>
      <c r="D60" s="188" t="s">
        <v>84</v>
      </c>
      <c r="E60" s="21"/>
      <c r="F60" s="3"/>
      <c r="G60" s="121"/>
      <c r="H60" s="3"/>
      <c r="I60" s="121"/>
      <c r="J60" s="192"/>
      <c r="K60" s="193"/>
      <c r="L60" s="194"/>
      <c r="M60" s="121"/>
      <c r="N60" s="192"/>
      <c r="O60" s="193"/>
      <c r="P60" s="194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.0999999999999996" customHeight="1" x14ac:dyDescent="0.2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.100000000000001" customHeight="1" x14ac:dyDescent="0.2">
      <c r="B62" s="51"/>
      <c r="C62" s="187" t="s">
        <v>97</v>
      </c>
      <c r="D62" s="188" t="s">
        <v>85</v>
      </c>
      <c r="E62" s="21"/>
      <c r="F62" s="3"/>
      <c r="G62" s="121"/>
      <c r="H62" s="3"/>
      <c r="I62" s="121"/>
      <c r="J62" s="192"/>
      <c r="K62" s="193"/>
      <c r="L62" s="194"/>
      <c r="M62" s="121"/>
      <c r="N62" s="192"/>
      <c r="O62" s="193"/>
      <c r="P62" s="194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.0999999999999996" customHeight="1" x14ac:dyDescent="0.2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.100000000000001" customHeight="1" x14ac:dyDescent="0.2">
      <c r="B64" s="51"/>
      <c r="C64" s="187" t="s">
        <v>98</v>
      </c>
      <c r="D64" s="188" t="s">
        <v>86</v>
      </c>
      <c r="E64" s="21"/>
      <c r="F64" s="3"/>
      <c r="G64" s="121"/>
      <c r="H64" s="3"/>
      <c r="I64" s="121"/>
      <c r="J64" s="192"/>
      <c r="K64" s="193"/>
      <c r="L64" s="194"/>
      <c r="M64" s="121"/>
      <c r="N64" s="192"/>
      <c r="O64" s="193"/>
      <c r="P64" s="194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.0999999999999996" customHeight="1" x14ac:dyDescent="0.2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.100000000000001" customHeight="1" x14ac:dyDescent="0.2">
      <c r="A66" s="9"/>
      <c r="B66" s="51"/>
      <c r="C66" s="187" t="s">
        <v>99</v>
      </c>
      <c r="D66" s="188" t="s">
        <v>87</v>
      </c>
      <c r="E66" s="21"/>
      <c r="F66" s="3"/>
      <c r="G66" s="121"/>
      <c r="H66" s="3"/>
      <c r="I66" s="121"/>
      <c r="J66" s="192"/>
      <c r="K66" s="193"/>
      <c r="L66" s="194"/>
      <c r="M66" s="121"/>
      <c r="N66" s="192"/>
      <c r="O66" s="193"/>
      <c r="P66" s="194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.0999999999999996" customHeight="1" thickBot="1" x14ac:dyDescent="0.25">
      <c r="A67" s="13"/>
      <c r="B67" s="49"/>
      <c r="C67" s="172"/>
      <c r="D67" s="172"/>
      <c r="E67" s="14"/>
      <c r="F67" s="64"/>
      <c r="G67" s="10"/>
      <c r="H67" s="64"/>
      <c r="I67" s="10"/>
      <c r="J67" s="173"/>
      <c r="K67" s="173"/>
      <c r="L67" s="173"/>
      <c r="M67" s="10"/>
      <c r="N67" s="173"/>
      <c r="O67" s="173"/>
      <c r="P67" s="173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.100000000000001" customHeight="1" x14ac:dyDescent="0.2">
      <c r="A68" s="118"/>
      <c r="B68" s="119"/>
      <c r="C68" s="174" t="s">
        <v>0</v>
      </c>
      <c r="D68" s="175"/>
      <c r="E68" s="57"/>
      <c r="F68" s="67">
        <f>SUM(F58:F66)</f>
        <v>0</v>
      </c>
      <c r="G68" s="21"/>
      <c r="H68" s="68">
        <f>SUM(H58:H66)</f>
        <v>0</v>
      </c>
      <c r="I68" s="57"/>
      <c r="J68" s="195">
        <f>SUM(J58:L66)</f>
        <v>0</v>
      </c>
      <c r="K68" s="196"/>
      <c r="L68" s="197"/>
      <c r="M68" s="57"/>
      <c r="N68" s="195">
        <f>SUM(N58:P66)</f>
        <v>0</v>
      </c>
      <c r="O68" s="196"/>
      <c r="P68" s="197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" x14ac:dyDescent="0.2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" x14ac:dyDescent="0.2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.1" customHeight="1" x14ac:dyDescent="0.2">
      <c r="AD74" s="10"/>
      <c r="AF74" s="10"/>
      <c r="AG74" s="10"/>
      <c r="AH74" s="10"/>
      <c r="AI74" s="10"/>
    </row>
    <row r="75" spans="1:35" ht="23.1" customHeight="1" x14ac:dyDescent="0.2">
      <c r="AD75" s="10"/>
      <c r="AF75" s="10"/>
      <c r="AG75" s="10"/>
      <c r="AH75" s="10"/>
      <c r="AI75" s="10"/>
    </row>
    <row r="76" spans="1:35" ht="23.1" customHeight="1" x14ac:dyDescent="0.2">
      <c r="AD76" s="10"/>
      <c r="AF76" s="10"/>
      <c r="AG76" s="10"/>
      <c r="AH76" s="10"/>
      <c r="AI76" s="10"/>
    </row>
    <row r="77" spans="1:35" ht="23.1" customHeight="1" x14ac:dyDescent="0.2">
      <c r="AD77" s="10"/>
      <c r="AF77" s="10"/>
      <c r="AG77" s="10"/>
      <c r="AH77" s="10"/>
      <c r="AI77" s="10"/>
    </row>
    <row r="78" spans="1:35" ht="23.1" customHeight="1" x14ac:dyDescent="0.2">
      <c r="AD78" s="10"/>
      <c r="AF78" s="10"/>
      <c r="AG78" s="10"/>
      <c r="AH78" s="10"/>
      <c r="AI78" s="10"/>
    </row>
    <row r="79" spans="1:35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KD198"/>
  <sheetViews>
    <sheetView zoomScale="86" zoomScaleNormal="93" zoomScalePageLayoutView="93" workbookViewId="0">
      <selection activeCell="T46" sqref="T46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7.42578125" style="11" bestFit="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4" style="10" customWidth="1"/>
    <col min="27" max="27" width="2" style="11" customWidth="1"/>
    <col min="28" max="28" width="0.85546875" style="11" customWidth="1"/>
    <col min="29" max="29" width="11.42578125" style="10" hidden="1" customWidth="1"/>
    <col min="30" max="30" width="0.85546875" style="11" hidden="1" customWidth="1"/>
    <col min="31" max="31" width="11.42578125" style="10" hidden="1" customWidth="1"/>
    <col min="32" max="32" width="0.85546875" style="11" hidden="1" customWidth="1"/>
    <col min="33" max="33" width="11.42578125" style="12" hidden="1" customWidth="1"/>
    <col min="34" max="35" width="0.85546875" style="11" hidden="1" customWidth="1"/>
    <col min="36" max="290" width="9.140625" style="10" hidden="1" customWidth="1"/>
    <col min="291" max="16384" width="8.7109375" style="10" hidden="1"/>
  </cols>
  <sheetData>
    <row r="1" spans="1:35" ht="15" x14ac:dyDescent="0.2"/>
    <row r="2" spans="1:35" ht="30" customHeight="1" x14ac:dyDescent="0.2">
      <c r="D2" s="150" t="s">
        <v>104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35" ht="36.950000000000003" customHeight="1" x14ac:dyDescent="0.2"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35" ht="15" x14ac:dyDescent="0.2"/>
    <row r="5" spans="1:35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.1" customHeight="1" x14ac:dyDescent="0.2">
      <c r="A6" s="19"/>
      <c r="B6" s="151"/>
      <c r="C6" s="151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4.95" customHeight="1" x14ac:dyDescent="0.2">
      <c r="A11" s="13"/>
      <c r="B11" s="13"/>
      <c r="C11" s="26" t="s">
        <v>109</v>
      </c>
      <c r="D11" s="201" t="str">
        <f>Summary!D11:O11</f>
        <v>Rancho Santiago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3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2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4.95" customHeight="1" x14ac:dyDescent="0.2">
      <c r="A13" s="13"/>
      <c r="B13" s="13"/>
      <c r="C13" s="26" t="s">
        <v>90</v>
      </c>
      <c r="D13" s="198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200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2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2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2">
      <c r="A17" s="10"/>
      <c r="B17" s="40"/>
      <c r="C17" s="159"/>
      <c r="D17" s="159"/>
      <c r="F17" s="160" t="s">
        <v>81</v>
      </c>
      <c r="G17" s="161"/>
      <c r="H17" s="162"/>
      <c r="I17" s="44"/>
      <c r="J17" s="163" t="s">
        <v>82</v>
      </c>
      <c r="K17" s="164"/>
      <c r="L17" s="165"/>
      <c r="M17" s="44"/>
      <c r="N17" s="163" t="s">
        <v>2</v>
      </c>
      <c r="O17" s="164"/>
      <c r="P17" s="165"/>
      <c r="Q17" s="44"/>
      <c r="R17" s="156" t="s">
        <v>3</v>
      </c>
      <c r="S17" s="44"/>
      <c r="T17" s="156" t="s">
        <v>6</v>
      </c>
      <c r="U17" s="44"/>
      <c r="V17" s="156" t="s">
        <v>4</v>
      </c>
      <c r="W17" s="44"/>
      <c r="X17" s="156" t="s">
        <v>7</v>
      </c>
      <c r="Y17" s="44"/>
      <c r="Z17" s="156" t="s">
        <v>0</v>
      </c>
      <c r="AA17" s="42"/>
    </row>
    <row r="18" spans="1:35" ht="5.0999999999999996" customHeight="1" x14ac:dyDescent="0.2">
      <c r="A18" s="10"/>
      <c r="B18" s="40"/>
      <c r="C18" s="159"/>
      <c r="D18" s="159"/>
      <c r="F18" s="43"/>
      <c r="J18" s="166"/>
      <c r="K18" s="167"/>
      <c r="L18" s="168"/>
      <c r="N18" s="166"/>
      <c r="O18" s="167"/>
      <c r="P18" s="168"/>
      <c r="R18" s="157"/>
      <c r="T18" s="157"/>
      <c r="V18" s="157"/>
      <c r="X18" s="157"/>
      <c r="Z18" s="157"/>
      <c r="AA18" s="42"/>
    </row>
    <row r="19" spans="1:35" s="45" customFormat="1" ht="29.1" customHeight="1" thickBot="1" x14ac:dyDescent="0.25">
      <c r="B19" s="46"/>
      <c r="C19" s="159"/>
      <c r="D19" s="159"/>
      <c r="E19" s="44"/>
      <c r="F19" s="47" t="s">
        <v>1</v>
      </c>
      <c r="G19" s="44"/>
      <c r="H19" s="47" t="s">
        <v>89</v>
      </c>
      <c r="J19" s="169"/>
      <c r="K19" s="170"/>
      <c r="L19" s="171"/>
      <c r="N19" s="169"/>
      <c r="O19" s="170"/>
      <c r="P19" s="171"/>
      <c r="R19" s="158"/>
      <c r="T19" s="158"/>
      <c r="V19" s="158"/>
      <c r="X19" s="158"/>
      <c r="Z19" s="158"/>
      <c r="AA19" s="48"/>
      <c r="AB19" s="44"/>
    </row>
    <row r="20" spans="1:35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.100000000000001" customHeight="1" x14ac:dyDescent="0.2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2"/>
      <c r="K21" s="193"/>
      <c r="L21" s="194"/>
      <c r="M21" s="121"/>
      <c r="N21" s="192"/>
      <c r="O21" s="193"/>
      <c r="P21" s="194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.0999999999999996" customHeight="1" x14ac:dyDescent="0.2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.100000000000001" customHeight="1" x14ac:dyDescent="0.2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2"/>
      <c r="K23" s="193"/>
      <c r="L23" s="194"/>
      <c r="M23" s="121"/>
      <c r="N23" s="192"/>
      <c r="O23" s="193"/>
      <c r="P23" s="194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.0999999999999996" customHeight="1" x14ac:dyDescent="0.2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.100000000000001" customHeight="1" x14ac:dyDescent="0.2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2"/>
      <c r="K25" s="193"/>
      <c r="L25" s="194"/>
      <c r="M25" s="121"/>
      <c r="N25" s="192"/>
      <c r="O25" s="193"/>
      <c r="P25" s="194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.0999999999999996" customHeight="1" x14ac:dyDescent="0.2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.100000000000001" customHeight="1" x14ac:dyDescent="0.2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2"/>
      <c r="K27" s="193"/>
      <c r="L27" s="194"/>
      <c r="M27" s="121"/>
      <c r="N27" s="192"/>
      <c r="O27" s="193"/>
      <c r="P27" s="194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.0999999999999996" customHeight="1" x14ac:dyDescent="0.2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.100000000000001" customHeight="1" x14ac:dyDescent="0.2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2"/>
      <c r="K29" s="193"/>
      <c r="L29" s="194"/>
      <c r="M29" s="121"/>
      <c r="N29" s="192"/>
      <c r="O29" s="193"/>
      <c r="P29" s="194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.0999999999999996" customHeight="1" x14ac:dyDescent="0.2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.100000000000001" customHeight="1" x14ac:dyDescent="0.2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2"/>
      <c r="K31" s="193"/>
      <c r="L31" s="194"/>
      <c r="M31" s="121"/>
      <c r="N31" s="192"/>
      <c r="O31" s="193"/>
      <c r="P31" s="194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.0999999999999996" customHeight="1" x14ac:dyDescent="0.2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.100000000000001" customHeight="1" x14ac:dyDescent="0.2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2"/>
      <c r="K33" s="193"/>
      <c r="L33" s="194"/>
      <c r="M33" s="121"/>
      <c r="N33" s="192"/>
      <c r="O33" s="193"/>
      <c r="P33" s="194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.0999999999999996" customHeight="1" thickBot="1" x14ac:dyDescent="0.25">
      <c r="A34" s="13"/>
      <c r="B34" s="49"/>
      <c r="C34" s="172"/>
      <c r="D34" s="172"/>
      <c r="E34" s="14"/>
      <c r="F34" s="64"/>
      <c r="G34" s="10"/>
      <c r="H34" s="64"/>
      <c r="I34" s="10"/>
      <c r="J34" s="173"/>
      <c r="K34" s="173"/>
      <c r="L34" s="173"/>
      <c r="M34" s="10"/>
      <c r="N34" s="173"/>
      <c r="O34" s="173"/>
      <c r="P34" s="173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.100000000000001" customHeight="1" x14ac:dyDescent="0.2">
      <c r="A35" s="19"/>
      <c r="B35" s="51"/>
      <c r="C35" s="174" t="s">
        <v>0</v>
      </c>
      <c r="D35" s="175"/>
      <c r="E35" s="57"/>
      <c r="F35" s="67">
        <f>SUM(F21:F33)</f>
        <v>0</v>
      </c>
      <c r="G35" s="21"/>
      <c r="H35" s="68">
        <f>SUM(H21:H33)</f>
        <v>0</v>
      </c>
      <c r="I35" s="57"/>
      <c r="J35" s="195">
        <f>SUM(J21:L33)</f>
        <v>0</v>
      </c>
      <c r="K35" s="196"/>
      <c r="L35" s="197"/>
      <c r="M35" s="57"/>
      <c r="N35" s="195">
        <f>SUM(N21:P33)</f>
        <v>0</v>
      </c>
      <c r="O35" s="196"/>
      <c r="P35" s="197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.1" customHeight="1" x14ac:dyDescent="0.2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.1" customHeight="1" x14ac:dyDescent="0.2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2">
      <c r="A40" s="9"/>
      <c r="B40" s="40"/>
      <c r="C40" s="76"/>
      <c r="D40" s="77"/>
      <c r="E40" s="44"/>
      <c r="F40" s="156" t="s">
        <v>103</v>
      </c>
      <c r="G40" s="44"/>
      <c r="H40" s="183" t="s">
        <v>102</v>
      </c>
      <c r="I40" s="184"/>
      <c r="J40" s="185"/>
      <c r="K40" s="44"/>
      <c r="L40" s="183" t="s">
        <v>105</v>
      </c>
      <c r="M40" s="184"/>
      <c r="N40" s="185"/>
      <c r="O40" s="42"/>
      <c r="R40" s="186"/>
      <c r="S40" s="186"/>
      <c r="T40" s="186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.0999999999999996" customHeight="1" x14ac:dyDescent="0.2">
      <c r="A41" s="13"/>
      <c r="B41" s="40"/>
      <c r="C41" s="10"/>
      <c r="E41" s="78"/>
      <c r="F41" s="157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6"/>
      <c r="S41" s="186"/>
      <c r="T41" s="186"/>
    </row>
    <row r="42" spans="1:35" ht="13.5" thickBot="1" x14ac:dyDescent="0.25">
      <c r="A42" s="11"/>
      <c r="B42" s="40"/>
      <c r="C42" s="80"/>
      <c r="D42" s="81"/>
      <c r="E42" s="44"/>
      <c r="F42" s="158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6"/>
      <c r="S42" s="186"/>
      <c r="T42" s="186"/>
    </row>
    <row r="43" spans="1:35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5.95" customHeight="1" x14ac:dyDescent="0.2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.0999999999999996" customHeight="1" x14ac:dyDescent="0.2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5.95" customHeight="1" x14ac:dyDescent="0.2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.0999999999999996" customHeight="1" thickBot="1" x14ac:dyDescent="0.25">
      <c r="A47" s="92"/>
      <c r="B47" s="93"/>
      <c r="C47" s="172"/>
      <c r="D47" s="172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5.95" customHeight="1" x14ac:dyDescent="0.2">
      <c r="A48" s="84"/>
      <c r="B48" s="85"/>
      <c r="C48" s="174" t="s">
        <v>0</v>
      </c>
      <c r="D48" s="175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2"/>
      <c r="S48" s="182"/>
      <c r="T48" s="182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.1" customHeight="1" x14ac:dyDescent="0.2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.1" customHeight="1" x14ac:dyDescent="0.2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.100000000000001" customHeight="1" x14ac:dyDescent="0.2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6" customHeight="1" x14ac:dyDescent="0.2">
      <c r="A53" s="10"/>
      <c r="B53" s="40"/>
      <c r="C53" s="159"/>
      <c r="D53" s="159"/>
      <c r="F53" s="160" t="s">
        <v>81</v>
      </c>
      <c r="G53" s="161"/>
      <c r="H53" s="162"/>
      <c r="I53" s="44"/>
      <c r="J53" s="163" t="s">
        <v>82</v>
      </c>
      <c r="K53" s="164"/>
      <c r="L53" s="165"/>
      <c r="M53" s="44"/>
      <c r="N53" s="163" t="s">
        <v>2</v>
      </c>
      <c r="O53" s="164"/>
      <c r="P53" s="165"/>
      <c r="Q53" s="44"/>
      <c r="R53" s="156" t="s">
        <v>3</v>
      </c>
      <c r="S53" s="44"/>
      <c r="T53" s="156" t="s">
        <v>6</v>
      </c>
      <c r="U53" s="44"/>
      <c r="V53" s="156" t="s">
        <v>4</v>
      </c>
      <c r="W53" s="44"/>
      <c r="X53" s="156" t="s">
        <v>7</v>
      </c>
      <c r="Y53" s="44"/>
      <c r="Z53" s="156" t="s">
        <v>0</v>
      </c>
      <c r="AA53" s="42"/>
      <c r="AD53" s="10"/>
      <c r="AF53" s="10"/>
      <c r="AG53" s="10"/>
      <c r="AH53" s="10"/>
      <c r="AI53" s="10"/>
    </row>
    <row r="54" spans="1:35" ht="5.0999999999999996" customHeight="1" x14ac:dyDescent="0.2">
      <c r="A54" s="10"/>
      <c r="B54" s="40"/>
      <c r="C54" s="159"/>
      <c r="D54" s="159"/>
      <c r="F54" s="43"/>
      <c r="J54" s="166"/>
      <c r="K54" s="167"/>
      <c r="L54" s="168"/>
      <c r="N54" s="166"/>
      <c r="O54" s="167"/>
      <c r="P54" s="168"/>
      <c r="R54" s="157"/>
      <c r="T54" s="157"/>
      <c r="V54" s="157"/>
      <c r="X54" s="157"/>
      <c r="Z54" s="157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25">
      <c r="B55" s="46"/>
      <c r="C55" s="159"/>
      <c r="D55" s="159"/>
      <c r="E55" s="44"/>
      <c r="F55" s="47" t="s">
        <v>1</v>
      </c>
      <c r="G55" s="44"/>
      <c r="H55" s="47" t="s">
        <v>89</v>
      </c>
      <c r="J55" s="169"/>
      <c r="K55" s="170"/>
      <c r="L55" s="171"/>
      <c r="N55" s="169"/>
      <c r="O55" s="170"/>
      <c r="P55" s="171"/>
      <c r="R55" s="158"/>
      <c r="T55" s="158"/>
      <c r="V55" s="158"/>
      <c r="X55" s="158"/>
      <c r="Z55" s="158"/>
      <c r="AA55" s="48"/>
      <c r="AB55" s="44"/>
    </row>
    <row r="56" spans="1:35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.100000000000001" customHeight="1" x14ac:dyDescent="0.2">
      <c r="B58" s="51"/>
      <c r="C58" s="187" t="s">
        <v>95</v>
      </c>
      <c r="D58" s="188" t="s">
        <v>83</v>
      </c>
      <c r="E58" s="21"/>
      <c r="F58" s="3"/>
      <c r="G58" s="121"/>
      <c r="H58" s="3"/>
      <c r="I58" s="121"/>
      <c r="J58" s="192"/>
      <c r="K58" s="193"/>
      <c r="L58" s="194"/>
      <c r="M58" s="121"/>
      <c r="N58" s="192"/>
      <c r="O58" s="193"/>
      <c r="P58" s="194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.0999999999999996" customHeight="1" x14ac:dyDescent="0.2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.100000000000001" customHeight="1" x14ac:dyDescent="0.2">
      <c r="B60" s="51"/>
      <c r="C60" s="187" t="s">
        <v>96</v>
      </c>
      <c r="D60" s="188" t="s">
        <v>84</v>
      </c>
      <c r="E60" s="21"/>
      <c r="F60" s="3"/>
      <c r="G60" s="121"/>
      <c r="H60" s="3"/>
      <c r="I60" s="121"/>
      <c r="J60" s="192"/>
      <c r="K60" s="193"/>
      <c r="L60" s="194"/>
      <c r="M60" s="121"/>
      <c r="N60" s="192"/>
      <c r="O60" s="193"/>
      <c r="P60" s="194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.0999999999999996" customHeight="1" x14ac:dyDescent="0.2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.100000000000001" customHeight="1" x14ac:dyDescent="0.2">
      <c r="B62" s="51"/>
      <c r="C62" s="187" t="s">
        <v>97</v>
      </c>
      <c r="D62" s="188" t="s">
        <v>85</v>
      </c>
      <c r="E62" s="21"/>
      <c r="F62" s="3"/>
      <c r="G62" s="121"/>
      <c r="H62" s="3"/>
      <c r="I62" s="121"/>
      <c r="J62" s="192"/>
      <c r="K62" s="193"/>
      <c r="L62" s="194"/>
      <c r="M62" s="121"/>
      <c r="N62" s="192"/>
      <c r="O62" s="193"/>
      <c r="P62" s="194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.0999999999999996" customHeight="1" x14ac:dyDescent="0.2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.100000000000001" customHeight="1" x14ac:dyDescent="0.2">
      <c r="B64" s="51"/>
      <c r="C64" s="187" t="s">
        <v>98</v>
      </c>
      <c r="D64" s="188" t="s">
        <v>86</v>
      </c>
      <c r="E64" s="21"/>
      <c r="F64" s="3"/>
      <c r="G64" s="121"/>
      <c r="H64" s="3"/>
      <c r="I64" s="121"/>
      <c r="J64" s="192"/>
      <c r="K64" s="193"/>
      <c r="L64" s="194"/>
      <c r="M64" s="121"/>
      <c r="N64" s="192"/>
      <c r="O64" s="193"/>
      <c r="P64" s="194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.0999999999999996" customHeight="1" x14ac:dyDescent="0.2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.100000000000001" customHeight="1" x14ac:dyDescent="0.2">
      <c r="A66" s="9"/>
      <c r="B66" s="51"/>
      <c r="C66" s="187" t="s">
        <v>99</v>
      </c>
      <c r="D66" s="188" t="s">
        <v>87</v>
      </c>
      <c r="E66" s="21"/>
      <c r="F66" s="3"/>
      <c r="G66" s="121"/>
      <c r="H66" s="3"/>
      <c r="I66" s="121"/>
      <c r="J66" s="192"/>
      <c r="K66" s="193"/>
      <c r="L66" s="194"/>
      <c r="M66" s="121"/>
      <c r="N66" s="192"/>
      <c r="O66" s="193"/>
      <c r="P66" s="194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.0999999999999996" customHeight="1" thickBot="1" x14ac:dyDescent="0.25">
      <c r="A67" s="13"/>
      <c r="B67" s="49"/>
      <c r="C67" s="172"/>
      <c r="D67" s="172"/>
      <c r="E67" s="14"/>
      <c r="F67" s="64"/>
      <c r="G67" s="10"/>
      <c r="H67" s="64"/>
      <c r="I67" s="10"/>
      <c r="J67" s="173"/>
      <c r="K67" s="173"/>
      <c r="L67" s="173"/>
      <c r="M67" s="10"/>
      <c r="N67" s="173"/>
      <c r="O67" s="173"/>
      <c r="P67" s="173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.100000000000001" customHeight="1" x14ac:dyDescent="0.2">
      <c r="A68" s="118"/>
      <c r="B68" s="119"/>
      <c r="C68" s="174" t="s">
        <v>0</v>
      </c>
      <c r="D68" s="175"/>
      <c r="E68" s="57"/>
      <c r="F68" s="67">
        <f>SUM(F58:F66)</f>
        <v>0</v>
      </c>
      <c r="G68" s="21"/>
      <c r="H68" s="68">
        <f>SUM(H58:H66)</f>
        <v>0</v>
      </c>
      <c r="I68" s="57"/>
      <c r="J68" s="195">
        <f>SUM(J58:L66)</f>
        <v>0</v>
      </c>
      <c r="K68" s="196"/>
      <c r="L68" s="197"/>
      <c r="M68" s="57"/>
      <c r="N68" s="195">
        <f>SUM(N58:P66)</f>
        <v>0</v>
      </c>
      <c r="O68" s="196"/>
      <c r="P68" s="197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" x14ac:dyDescent="0.2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" x14ac:dyDescent="0.2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.1" customHeight="1" x14ac:dyDescent="0.2">
      <c r="AD74" s="10"/>
      <c r="AF74" s="10"/>
      <c r="AG74" s="10"/>
      <c r="AH74" s="10"/>
      <c r="AI74" s="10"/>
    </row>
    <row r="75" spans="1:35" ht="23.1" customHeight="1" x14ac:dyDescent="0.2">
      <c r="AD75" s="10"/>
      <c r="AF75" s="10"/>
      <c r="AG75" s="10"/>
      <c r="AH75" s="10"/>
      <c r="AI75" s="10"/>
    </row>
    <row r="76" spans="1:35" ht="23.1" customHeight="1" x14ac:dyDescent="0.2">
      <c r="AD76" s="10"/>
      <c r="AF76" s="10"/>
      <c r="AG76" s="10"/>
      <c r="AH76" s="10"/>
      <c r="AI76" s="10"/>
    </row>
    <row r="77" spans="1:35" ht="23.1" customHeight="1" x14ac:dyDescent="0.2">
      <c r="AD77" s="10"/>
      <c r="AF77" s="10"/>
      <c r="AG77" s="10"/>
      <c r="AH77" s="10"/>
      <c r="AI77" s="10"/>
    </row>
    <row r="78" spans="1:35" ht="23.1" customHeight="1" x14ac:dyDescent="0.2">
      <c r="AD78" s="10"/>
      <c r="AF78" s="10"/>
      <c r="AG78" s="10"/>
      <c r="AH78" s="10"/>
      <c r="AI78" s="10"/>
    </row>
    <row r="79" spans="1:35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D198"/>
  <sheetViews>
    <sheetView zoomScale="86" zoomScaleNormal="93" zoomScalePageLayoutView="93" workbookViewId="0">
      <selection activeCell="T46" sqref="T46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7.42578125" style="11" bestFit="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4" style="10" customWidth="1"/>
    <col min="27" max="27" width="2" style="11" customWidth="1"/>
    <col min="28" max="28" width="0.85546875" style="11" customWidth="1"/>
    <col min="29" max="29" width="11.42578125" style="10" hidden="1" customWidth="1"/>
    <col min="30" max="30" width="0.85546875" style="11" hidden="1" customWidth="1"/>
    <col min="31" max="31" width="11.42578125" style="10" hidden="1" customWidth="1"/>
    <col min="32" max="32" width="0.85546875" style="11" hidden="1" customWidth="1"/>
    <col min="33" max="33" width="11.42578125" style="12" hidden="1" customWidth="1"/>
    <col min="34" max="35" width="0.85546875" style="11" hidden="1" customWidth="1"/>
    <col min="36" max="290" width="9.140625" style="10" hidden="1" customWidth="1"/>
    <col min="291" max="16384" width="8.7109375" style="10" hidden="1"/>
  </cols>
  <sheetData>
    <row r="1" spans="1:35" ht="15" x14ac:dyDescent="0.2"/>
    <row r="2" spans="1:35" ht="30" customHeight="1" x14ac:dyDescent="0.2">
      <c r="D2" s="150" t="s">
        <v>104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35" ht="36.950000000000003" customHeight="1" x14ac:dyDescent="0.2"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35" ht="15" x14ac:dyDescent="0.2"/>
    <row r="5" spans="1:35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.1" customHeight="1" x14ac:dyDescent="0.2">
      <c r="A6" s="19"/>
      <c r="B6" s="151"/>
      <c r="C6" s="151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4.95" customHeight="1" x14ac:dyDescent="0.2">
      <c r="A11" s="13"/>
      <c r="B11" s="13"/>
      <c r="C11" s="26" t="s">
        <v>109</v>
      </c>
      <c r="D11" s="201" t="str">
        <f>Summary!D11:O11</f>
        <v>Rancho Santiago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3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2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4.95" customHeight="1" x14ac:dyDescent="0.2">
      <c r="A13" s="13"/>
      <c r="B13" s="13"/>
      <c r="C13" s="26" t="s">
        <v>90</v>
      </c>
      <c r="D13" s="198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200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2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2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2">
      <c r="A17" s="10"/>
      <c r="B17" s="40"/>
      <c r="C17" s="159"/>
      <c r="D17" s="159"/>
      <c r="F17" s="160" t="s">
        <v>81</v>
      </c>
      <c r="G17" s="161"/>
      <c r="H17" s="162"/>
      <c r="I17" s="44"/>
      <c r="J17" s="163" t="s">
        <v>82</v>
      </c>
      <c r="K17" s="164"/>
      <c r="L17" s="165"/>
      <c r="M17" s="44"/>
      <c r="N17" s="163" t="s">
        <v>2</v>
      </c>
      <c r="O17" s="164"/>
      <c r="P17" s="165"/>
      <c r="Q17" s="44"/>
      <c r="R17" s="156" t="s">
        <v>3</v>
      </c>
      <c r="S17" s="44"/>
      <c r="T17" s="156" t="s">
        <v>6</v>
      </c>
      <c r="U17" s="44"/>
      <c r="V17" s="156" t="s">
        <v>4</v>
      </c>
      <c r="W17" s="44"/>
      <c r="X17" s="156" t="s">
        <v>7</v>
      </c>
      <c r="Y17" s="44"/>
      <c r="Z17" s="156" t="s">
        <v>0</v>
      </c>
      <c r="AA17" s="42"/>
    </row>
    <row r="18" spans="1:35" ht="5.0999999999999996" customHeight="1" x14ac:dyDescent="0.2">
      <c r="A18" s="10"/>
      <c r="B18" s="40"/>
      <c r="C18" s="159"/>
      <c r="D18" s="159"/>
      <c r="F18" s="43"/>
      <c r="J18" s="166"/>
      <c r="K18" s="167"/>
      <c r="L18" s="168"/>
      <c r="N18" s="166"/>
      <c r="O18" s="167"/>
      <c r="P18" s="168"/>
      <c r="R18" s="157"/>
      <c r="T18" s="157"/>
      <c r="V18" s="157"/>
      <c r="X18" s="157"/>
      <c r="Z18" s="157"/>
      <c r="AA18" s="42"/>
    </row>
    <row r="19" spans="1:35" s="45" customFormat="1" ht="29.1" customHeight="1" thickBot="1" x14ac:dyDescent="0.25">
      <c r="B19" s="46"/>
      <c r="C19" s="159"/>
      <c r="D19" s="159"/>
      <c r="E19" s="44"/>
      <c r="F19" s="47" t="s">
        <v>1</v>
      </c>
      <c r="G19" s="44"/>
      <c r="H19" s="47" t="s">
        <v>89</v>
      </c>
      <c r="J19" s="169"/>
      <c r="K19" s="170"/>
      <c r="L19" s="171"/>
      <c r="N19" s="169"/>
      <c r="O19" s="170"/>
      <c r="P19" s="171"/>
      <c r="R19" s="158"/>
      <c r="T19" s="158"/>
      <c r="V19" s="158"/>
      <c r="X19" s="158"/>
      <c r="Z19" s="158"/>
      <c r="AA19" s="48"/>
      <c r="AB19" s="44"/>
    </row>
    <row r="20" spans="1:35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.100000000000001" customHeight="1" x14ac:dyDescent="0.2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2"/>
      <c r="K21" s="193"/>
      <c r="L21" s="194"/>
      <c r="M21" s="121"/>
      <c r="N21" s="192"/>
      <c r="O21" s="193"/>
      <c r="P21" s="194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.0999999999999996" customHeight="1" x14ac:dyDescent="0.2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.100000000000001" customHeight="1" x14ac:dyDescent="0.2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2"/>
      <c r="K23" s="193"/>
      <c r="L23" s="194"/>
      <c r="M23" s="121"/>
      <c r="N23" s="192"/>
      <c r="O23" s="193"/>
      <c r="P23" s="194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.0999999999999996" customHeight="1" x14ac:dyDescent="0.2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.100000000000001" customHeight="1" x14ac:dyDescent="0.2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2"/>
      <c r="K25" s="193"/>
      <c r="L25" s="194"/>
      <c r="M25" s="121"/>
      <c r="N25" s="192"/>
      <c r="O25" s="193"/>
      <c r="P25" s="194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.0999999999999996" customHeight="1" x14ac:dyDescent="0.2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.100000000000001" customHeight="1" x14ac:dyDescent="0.2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2"/>
      <c r="K27" s="193"/>
      <c r="L27" s="194"/>
      <c r="M27" s="121"/>
      <c r="N27" s="192"/>
      <c r="O27" s="193"/>
      <c r="P27" s="194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.0999999999999996" customHeight="1" x14ac:dyDescent="0.2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.100000000000001" customHeight="1" x14ac:dyDescent="0.2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2"/>
      <c r="K29" s="193"/>
      <c r="L29" s="194"/>
      <c r="M29" s="121"/>
      <c r="N29" s="192"/>
      <c r="O29" s="193"/>
      <c r="P29" s="194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.0999999999999996" customHeight="1" x14ac:dyDescent="0.2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.100000000000001" customHeight="1" x14ac:dyDescent="0.2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2"/>
      <c r="K31" s="193"/>
      <c r="L31" s="194"/>
      <c r="M31" s="121"/>
      <c r="N31" s="192"/>
      <c r="O31" s="193"/>
      <c r="P31" s="194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.0999999999999996" customHeight="1" x14ac:dyDescent="0.2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.100000000000001" customHeight="1" x14ac:dyDescent="0.2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2"/>
      <c r="K33" s="193"/>
      <c r="L33" s="194"/>
      <c r="M33" s="121"/>
      <c r="N33" s="192"/>
      <c r="O33" s="193"/>
      <c r="P33" s="194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.0999999999999996" customHeight="1" thickBot="1" x14ac:dyDescent="0.25">
      <c r="A34" s="13"/>
      <c r="B34" s="49"/>
      <c r="C34" s="172"/>
      <c r="D34" s="172"/>
      <c r="E34" s="14"/>
      <c r="F34" s="64"/>
      <c r="G34" s="10"/>
      <c r="H34" s="64"/>
      <c r="I34" s="10"/>
      <c r="J34" s="173"/>
      <c r="K34" s="173"/>
      <c r="L34" s="173"/>
      <c r="M34" s="10"/>
      <c r="N34" s="173"/>
      <c r="O34" s="173"/>
      <c r="P34" s="173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.100000000000001" customHeight="1" x14ac:dyDescent="0.2">
      <c r="A35" s="19"/>
      <c r="B35" s="51"/>
      <c r="C35" s="174" t="s">
        <v>0</v>
      </c>
      <c r="D35" s="175"/>
      <c r="E35" s="57"/>
      <c r="F35" s="67">
        <f>SUM(F21:F33)</f>
        <v>0</v>
      </c>
      <c r="G35" s="21"/>
      <c r="H35" s="68">
        <f>SUM(H21:H33)</f>
        <v>0</v>
      </c>
      <c r="I35" s="57"/>
      <c r="J35" s="195">
        <f>SUM(J21:L33)</f>
        <v>0</v>
      </c>
      <c r="K35" s="196"/>
      <c r="L35" s="197"/>
      <c r="M35" s="57"/>
      <c r="N35" s="195">
        <f>SUM(N21:P33)</f>
        <v>0</v>
      </c>
      <c r="O35" s="196"/>
      <c r="P35" s="197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.1" customHeight="1" x14ac:dyDescent="0.2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.1" customHeight="1" x14ac:dyDescent="0.2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2">
      <c r="A40" s="9"/>
      <c r="B40" s="40"/>
      <c r="C40" s="76"/>
      <c r="D40" s="77"/>
      <c r="E40" s="44"/>
      <c r="F40" s="156" t="s">
        <v>103</v>
      </c>
      <c r="G40" s="44"/>
      <c r="H40" s="183" t="s">
        <v>102</v>
      </c>
      <c r="I40" s="184"/>
      <c r="J40" s="185"/>
      <c r="K40" s="44"/>
      <c r="L40" s="183" t="s">
        <v>105</v>
      </c>
      <c r="M40" s="184"/>
      <c r="N40" s="185"/>
      <c r="O40" s="42"/>
      <c r="R40" s="186"/>
      <c r="S40" s="186"/>
      <c r="T40" s="186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.0999999999999996" customHeight="1" x14ac:dyDescent="0.2">
      <c r="A41" s="13"/>
      <c r="B41" s="40"/>
      <c r="C41" s="10"/>
      <c r="E41" s="78"/>
      <c r="F41" s="157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6"/>
      <c r="S41" s="186"/>
      <c r="T41" s="186"/>
    </row>
    <row r="42" spans="1:35" ht="13.5" thickBot="1" x14ac:dyDescent="0.25">
      <c r="A42" s="11"/>
      <c r="B42" s="40"/>
      <c r="C42" s="80"/>
      <c r="D42" s="81"/>
      <c r="E42" s="44"/>
      <c r="F42" s="158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6"/>
      <c r="S42" s="186"/>
      <c r="T42" s="186"/>
    </row>
    <row r="43" spans="1:35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5.95" customHeight="1" x14ac:dyDescent="0.2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.0999999999999996" customHeight="1" x14ac:dyDescent="0.2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5.95" customHeight="1" x14ac:dyDescent="0.2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.0999999999999996" customHeight="1" thickBot="1" x14ac:dyDescent="0.25">
      <c r="A47" s="92"/>
      <c r="B47" s="93"/>
      <c r="C47" s="172"/>
      <c r="D47" s="172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5.95" customHeight="1" x14ac:dyDescent="0.2">
      <c r="A48" s="84"/>
      <c r="B48" s="85"/>
      <c r="C48" s="174" t="s">
        <v>0</v>
      </c>
      <c r="D48" s="175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2"/>
      <c r="S48" s="182"/>
      <c r="T48" s="182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.1" customHeight="1" x14ac:dyDescent="0.2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.1" customHeight="1" x14ac:dyDescent="0.2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.100000000000001" customHeight="1" x14ac:dyDescent="0.2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6" customHeight="1" x14ac:dyDescent="0.2">
      <c r="A53" s="10"/>
      <c r="B53" s="40"/>
      <c r="C53" s="159"/>
      <c r="D53" s="159"/>
      <c r="F53" s="160" t="s">
        <v>81</v>
      </c>
      <c r="G53" s="161"/>
      <c r="H53" s="162"/>
      <c r="I53" s="44"/>
      <c r="J53" s="163" t="s">
        <v>82</v>
      </c>
      <c r="K53" s="164"/>
      <c r="L53" s="165"/>
      <c r="M53" s="44"/>
      <c r="N53" s="163" t="s">
        <v>2</v>
      </c>
      <c r="O53" s="164"/>
      <c r="P53" s="165"/>
      <c r="Q53" s="44"/>
      <c r="R53" s="156" t="s">
        <v>3</v>
      </c>
      <c r="S53" s="44"/>
      <c r="T53" s="156" t="s">
        <v>6</v>
      </c>
      <c r="U53" s="44"/>
      <c r="V53" s="156" t="s">
        <v>4</v>
      </c>
      <c r="W53" s="44"/>
      <c r="X53" s="156" t="s">
        <v>7</v>
      </c>
      <c r="Y53" s="44"/>
      <c r="Z53" s="156" t="s">
        <v>0</v>
      </c>
      <c r="AA53" s="42"/>
      <c r="AD53" s="10"/>
      <c r="AF53" s="10"/>
      <c r="AG53" s="10"/>
      <c r="AH53" s="10"/>
      <c r="AI53" s="10"/>
    </row>
    <row r="54" spans="1:35" ht="5.0999999999999996" customHeight="1" x14ac:dyDescent="0.2">
      <c r="A54" s="10"/>
      <c r="B54" s="40"/>
      <c r="C54" s="159"/>
      <c r="D54" s="159"/>
      <c r="F54" s="43"/>
      <c r="J54" s="166"/>
      <c r="K54" s="167"/>
      <c r="L54" s="168"/>
      <c r="N54" s="166"/>
      <c r="O54" s="167"/>
      <c r="P54" s="168"/>
      <c r="R54" s="157"/>
      <c r="T54" s="157"/>
      <c r="V54" s="157"/>
      <c r="X54" s="157"/>
      <c r="Z54" s="157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25">
      <c r="B55" s="46"/>
      <c r="C55" s="159"/>
      <c r="D55" s="159"/>
      <c r="E55" s="44"/>
      <c r="F55" s="47" t="s">
        <v>1</v>
      </c>
      <c r="G55" s="44"/>
      <c r="H55" s="47" t="s">
        <v>89</v>
      </c>
      <c r="J55" s="169"/>
      <c r="K55" s="170"/>
      <c r="L55" s="171"/>
      <c r="N55" s="169"/>
      <c r="O55" s="170"/>
      <c r="P55" s="171"/>
      <c r="R55" s="158"/>
      <c r="T55" s="158"/>
      <c r="V55" s="158"/>
      <c r="X55" s="158"/>
      <c r="Z55" s="158"/>
      <c r="AA55" s="48"/>
      <c r="AB55" s="44"/>
    </row>
    <row r="56" spans="1:35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.100000000000001" customHeight="1" x14ac:dyDescent="0.2">
      <c r="B58" s="51"/>
      <c r="C58" s="187" t="s">
        <v>95</v>
      </c>
      <c r="D58" s="188" t="s">
        <v>83</v>
      </c>
      <c r="E58" s="21"/>
      <c r="F58" s="3"/>
      <c r="G58" s="121"/>
      <c r="H58" s="3"/>
      <c r="I58" s="121"/>
      <c r="J58" s="192"/>
      <c r="K58" s="193"/>
      <c r="L58" s="194"/>
      <c r="M58" s="121"/>
      <c r="N58" s="192"/>
      <c r="O58" s="193"/>
      <c r="P58" s="194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.0999999999999996" customHeight="1" x14ac:dyDescent="0.2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.100000000000001" customHeight="1" x14ac:dyDescent="0.2">
      <c r="B60" s="51"/>
      <c r="C60" s="187" t="s">
        <v>96</v>
      </c>
      <c r="D60" s="188" t="s">
        <v>84</v>
      </c>
      <c r="E60" s="21"/>
      <c r="F60" s="3"/>
      <c r="G60" s="121"/>
      <c r="H60" s="3"/>
      <c r="I60" s="121"/>
      <c r="J60" s="192"/>
      <c r="K60" s="193"/>
      <c r="L60" s="194"/>
      <c r="M60" s="121"/>
      <c r="N60" s="192"/>
      <c r="O60" s="193"/>
      <c r="P60" s="194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.0999999999999996" customHeight="1" x14ac:dyDescent="0.2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.100000000000001" customHeight="1" x14ac:dyDescent="0.2">
      <c r="B62" s="51"/>
      <c r="C62" s="187" t="s">
        <v>97</v>
      </c>
      <c r="D62" s="188" t="s">
        <v>85</v>
      </c>
      <c r="E62" s="21"/>
      <c r="F62" s="3"/>
      <c r="G62" s="121"/>
      <c r="H62" s="3"/>
      <c r="I62" s="121"/>
      <c r="J62" s="192"/>
      <c r="K62" s="193"/>
      <c r="L62" s="194"/>
      <c r="M62" s="121"/>
      <c r="N62" s="192"/>
      <c r="O62" s="193"/>
      <c r="P62" s="194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.0999999999999996" customHeight="1" x14ac:dyDescent="0.2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.100000000000001" customHeight="1" x14ac:dyDescent="0.2">
      <c r="B64" s="51"/>
      <c r="C64" s="187" t="s">
        <v>98</v>
      </c>
      <c r="D64" s="188" t="s">
        <v>86</v>
      </c>
      <c r="E64" s="21"/>
      <c r="F64" s="3"/>
      <c r="G64" s="121"/>
      <c r="H64" s="3"/>
      <c r="I64" s="121"/>
      <c r="J64" s="192"/>
      <c r="K64" s="193"/>
      <c r="L64" s="194"/>
      <c r="M64" s="121"/>
      <c r="N64" s="192"/>
      <c r="O64" s="193"/>
      <c r="P64" s="194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.0999999999999996" customHeight="1" x14ac:dyDescent="0.2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.100000000000001" customHeight="1" x14ac:dyDescent="0.2">
      <c r="A66" s="9"/>
      <c r="B66" s="51"/>
      <c r="C66" s="187" t="s">
        <v>99</v>
      </c>
      <c r="D66" s="188" t="s">
        <v>87</v>
      </c>
      <c r="E66" s="21"/>
      <c r="F66" s="3"/>
      <c r="G66" s="121"/>
      <c r="H66" s="3"/>
      <c r="I66" s="121"/>
      <c r="J66" s="192"/>
      <c r="K66" s="193"/>
      <c r="L66" s="194"/>
      <c r="M66" s="121"/>
      <c r="N66" s="192"/>
      <c r="O66" s="193"/>
      <c r="P66" s="194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.0999999999999996" customHeight="1" thickBot="1" x14ac:dyDescent="0.25">
      <c r="A67" s="13"/>
      <c r="B67" s="49"/>
      <c r="C67" s="172"/>
      <c r="D67" s="172"/>
      <c r="E67" s="14"/>
      <c r="F67" s="64"/>
      <c r="G67" s="10"/>
      <c r="H67" s="64"/>
      <c r="I67" s="10"/>
      <c r="J67" s="173"/>
      <c r="K67" s="173"/>
      <c r="L67" s="173"/>
      <c r="M67" s="10"/>
      <c r="N67" s="173"/>
      <c r="O67" s="173"/>
      <c r="P67" s="173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.100000000000001" customHeight="1" x14ac:dyDescent="0.2">
      <c r="A68" s="118"/>
      <c r="B68" s="119"/>
      <c r="C68" s="174" t="s">
        <v>0</v>
      </c>
      <c r="D68" s="175"/>
      <c r="E68" s="57"/>
      <c r="F68" s="67">
        <f>SUM(F58:F66)</f>
        <v>0</v>
      </c>
      <c r="G68" s="21"/>
      <c r="H68" s="68">
        <f>SUM(H58:H66)</f>
        <v>0</v>
      </c>
      <c r="I68" s="57"/>
      <c r="J68" s="195">
        <f>SUM(J58:L66)</f>
        <v>0</v>
      </c>
      <c r="K68" s="196"/>
      <c r="L68" s="197"/>
      <c r="M68" s="57"/>
      <c r="N68" s="195">
        <f>SUM(N58:P66)</f>
        <v>0</v>
      </c>
      <c r="O68" s="196"/>
      <c r="P68" s="197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" x14ac:dyDescent="0.2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" x14ac:dyDescent="0.2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.1" customHeight="1" x14ac:dyDescent="0.2">
      <c r="AD74" s="10"/>
      <c r="AF74" s="10"/>
      <c r="AG74" s="10"/>
      <c r="AH74" s="10"/>
      <c r="AI74" s="10"/>
    </row>
    <row r="75" spans="1:35" ht="23.1" customHeight="1" x14ac:dyDescent="0.2">
      <c r="AD75" s="10"/>
      <c r="AF75" s="10"/>
      <c r="AG75" s="10"/>
      <c r="AH75" s="10"/>
      <c r="AI75" s="10"/>
    </row>
    <row r="76" spans="1:35" ht="23.1" customHeight="1" x14ac:dyDescent="0.2">
      <c r="AD76" s="10"/>
      <c r="AF76" s="10"/>
      <c r="AG76" s="10"/>
      <c r="AH76" s="10"/>
      <c r="AI76" s="10"/>
    </row>
    <row r="77" spans="1:35" ht="23.1" customHeight="1" x14ac:dyDescent="0.2">
      <c r="AD77" s="10"/>
      <c r="AF77" s="10"/>
      <c r="AG77" s="10"/>
      <c r="AH77" s="10"/>
      <c r="AI77" s="10"/>
    </row>
    <row r="78" spans="1:35" ht="23.1" customHeight="1" x14ac:dyDescent="0.2">
      <c r="AD78" s="10"/>
      <c r="AF78" s="10"/>
      <c r="AG78" s="10"/>
      <c r="AH78" s="10"/>
      <c r="AI78" s="10"/>
    </row>
    <row r="79" spans="1:35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KD198"/>
  <sheetViews>
    <sheetView zoomScale="86" zoomScaleNormal="93" zoomScalePageLayoutView="93" workbookViewId="0">
      <selection activeCell="T46" sqref="T46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7.42578125" style="11" bestFit="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4" style="10" customWidth="1"/>
    <col min="27" max="27" width="2" style="11" customWidth="1"/>
    <col min="28" max="28" width="0.85546875" style="11" customWidth="1"/>
    <col min="29" max="29" width="11.42578125" style="10" hidden="1" customWidth="1"/>
    <col min="30" max="30" width="0.85546875" style="11" hidden="1" customWidth="1"/>
    <col min="31" max="31" width="11.42578125" style="10" hidden="1" customWidth="1"/>
    <col min="32" max="32" width="0.85546875" style="11" hidden="1" customWidth="1"/>
    <col min="33" max="33" width="11.42578125" style="12" hidden="1" customWidth="1"/>
    <col min="34" max="35" width="0.85546875" style="11" hidden="1" customWidth="1"/>
    <col min="36" max="290" width="9.140625" style="10" hidden="1" customWidth="1"/>
    <col min="291" max="16384" width="8.7109375" style="10" hidden="1"/>
  </cols>
  <sheetData>
    <row r="1" spans="1:35" ht="15" x14ac:dyDescent="0.2"/>
    <row r="2" spans="1:35" ht="30" customHeight="1" x14ac:dyDescent="0.2">
      <c r="D2" s="150" t="s">
        <v>104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35" ht="36.950000000000003" customHeight="1" x14ac:dyDescent="0.2"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35" ht="15" x14ac:dyDescent="0.2"/>
    <row r="5" spans="1:35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.1" customHeight="1" x14ac:dyDescent="0.2">
      <c r="A6" s="19"/>
      <c r="B6" s="151"/>
      <c r="C6" s="151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4.95" customHeight="1" x14ac:dyDescent="0.2">
      <c r="A11" s="13"/>
      <c r="B11" s="13"/>
      <c r="C11" s="26" t="s">
        <v>109</v>
      </c>
      <c r="D11" s="201" t="str">
        <f>Summary!D11:O11</f>
        <v>Rancho Santiago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3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2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4.95" customHeight="1" x14ac:dyDescent="0.2">
      <c r="A13" s="13"/>
      <c r="B13" s="13"/>
      <c r="C13" s="26" t="s">
        <v>90</v>
      </c>
      <c r="D13" s="198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200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2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2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2">
      <c r="A17" s="10"/>
      <c r="B17" s="40"/>
      <c r="C17" s="159"/>
      <c r="D17" s="159"/>
      <c r="F17" s="160" t="s">
        <v>81</v>
      </c>
      <c r="G17" s="161"/>
      <c r="H17" s="162"/>
      <c r="I17" s="44"/>
      <c r="J17" s="163" t="s">
        <v>82</v>
      </c>
      <c r="K17" s="164"/>
      <c r="L17" s="165"/>
      <c r="M17" s="44"/>
      <c r="N17" s="163" t="s">
        <v>2</v>
      </c>
      <c r="O17" s="164"/>
      <c r="P17" s="165"/>
      <c r="Q17" s="44"/>
      <c r="R17" s="156" t="s">
        <v>3</v>
      </c>
      <c r="S17" s="44"/>
      <c r="T17" s="156" t="s">
        <v>6</v>
      </c>
      <c r="U17" s="44"/>
      <c r="V17" s="156" t="s">
        <v>4</v>
      </c>
      <c r="W17" s="44"/>
      <c r="X17" s="156" t="s">
        <v>7</v>
      </c>
      <c r="Y17" s="44"/>
      <c r="Z17" s="156" t="s">
        <v>0</v>
      </c>
      <c r="AA17" s="42"/>
    </row>
    <row r="18" spans="1:35" ht="5.0999999999999996" customHeight="1" x14ac:dyDescent="0.2">
      <c r="A18" s="10"/>
      <c r="B18" s="40"/>
      <c r="C18" s="159"/>
      <c r="D18" s="159"/>
      <c r="F18" s="43"/>
      <c r="J18" s="166"/>
      <c r="K18" s="167"/>
      <c r="L18" s="168"/>
      <c r="N18" s="166"/>
      <c r="O18" s="167"/>
      <c r="P18" s="168"/>
      <c r="R18" s="157"/>
      <c r="T18" s="157"/>
      <c r="V18" s="157"/>
      <c r="X18" s="157"/>
      <c r="Z18" s="157"/>
      <c r="AA18" s="42"/>
    </row>
    <row r="19" spans="1:35" s="45" customFormat="1" ht="29.1" customHeight="1" thickBot="1" x14ac:dyDescent="0.25">
      <c r="B19" s="46"/>
      <c r="C19" s="159"/>
      <c r="D19" s="159"/>
      <c r="E19" s="44"/>
      <c r="F19" s="47" t="s">
        <v>1</v>
      </c>
      <c r="G19" s="44"/>
      <c r="H19" s="47" t="s">
        <v>89</v>
      </c>
      <c r="J19" s="169"/>
      <c r="K19" s="170"/>
      <c r="L19" s="171"/>
      <c r="N19" s="169"/>
      <c r="O19" s="170"/>
      <c r="P19" s="171"/>
      <c r="R19" s="158"/>
      <c r="T19" s="158"/>
      <c r="V19" s="158"/>
      <c r="X19" s="158"/>
      <c r="Z19" s="158"/>
      <c r="AA19" s="48"/>
      <c r="AB19" s="44"/>
    </row>
    <row r="20" spans="1:35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.100000000000001" customHeight="1" x14ac:dyDescent="0.2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2"/>
      <c r="K21" s="193"/>
      <c r="L21" s="194"/>
      <c r="M21" s="121"/>
      <c r="N21" s="192"/>
      <c r="O21" s="193"/>
      <c r="P21" s="194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.0999999999999996" customHeight="1" x14ac:dyDescent="0.2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.100000000000001" customHeight="1" x14ac:dyDescent="0.2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2"/>
      <c r="K23" s="193"/>
      <c r="L23" s="194"/>
      <c r="M23" s="121"/>
      <c r="N23" s="192"/>
      <c r="O23" s="193"/>
      <c r="P23" s="194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.0999999999999996" customHeight="1" x14ac:dyDescent="0.2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.100000000000001" customHeight="1" x14ac:dyDescent="0.2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2"/>
      <c r="K25" s="193"/>
      <c r="L25" s="194"/>
      <c r="M25" s="121"/>
      <c r="N25" s="192"/>
      <c r="O25" s="193"/>
      <c r="P25" s="194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.0999999999999996" customHeight="1" x14ac:dyDescent="0.2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.100000000000001" customHeight="1" x14ac:dyDescent="0.2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2"/>
      <c r="K27" s="193"/>
      <c r="L27" s="194"/>
      <c r="M27" s="121"/>
      <c r="N27" s="192"/>
      <c r="O27" s="193"/>
      <c r="P27" s="194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.0999999999999996" customHeight="1" x14ac:dyDescent="0.2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.100000000000001" customHeight="1" x14ac:dyDescent="0.2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2"/>
      <c r="K29" s="193"/>
      <c r="L29" s="194"/>
      <c r="M29" s="121"/>
      <c r="N29" s="192"/>
      <c r="O29" s="193"/>
      <c r="P29" s="194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.0999999999999996" customHeight="1" x14ac:dyDescent="0.2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.100000000000001" customHeight="1" x14ac:dyDescent="0.2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2"/>
      <c r="K31" s="193"/>
      <c r="L31" s="194"/>
      <c r="M31" s="121"/>
      <c r="N31" s="192"/>
      <c r="O31" s="193"/>
      <c r="P31" s="194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.0999999999999996" customHeight="1" x14ac:dyDescent="0.2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.100000000000001" customHeight="1" x14ac:dyDescent="0.2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2"/>
      <c r="K33" s="193"/>
      <c r="L33" s="194"/>
      <c r="M33" s="121"/>
      <c r="N33" s="192"/>
      <c r="O33" s="193"/>
      <c r="P33" s="194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.0999999999999996" customHeight="1" thickBot="1" x14ac:dyDescent="0.25">
      <c r="A34" s="13"/>
      <c r="B34" s="49"/>
      <c r="C34" s="172"/>
      <c r="D34" s="172"/>
      <c r="E34" s="14"/>
      <c r="F34" s="64"/>
      <c r="G34" s="10"/>
      <c r="H34" s="64"/>
      <c r="I34" s="10"/>
      <c r="J34" s="173"/>
      <c r="K34" s="173"/>
      <c r="L34" s="173"/>
      <c r="M34" s="10"/>
      <c r="N34" s="173"/>
      <c r="O34" s="173"/>
      <c r="P34" s="173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.100000000000001" customHeight="1" x14ac:dyDescent="0.2">
      <c r="A35" s="19"/>
      <c r="B35" s="51"/>
      <c r="C35" s="174" t="s">
        <v>0</v>
      </c>
      <c r="D35" s="175"/>
      <c r="E35" s="57"/>
      <c r="F35" s="67">
        <f>SUM(F21:F33)</f>
        <v>0</v>
      </c>
      <c r="G35" s="21"/>
      <c r="H35" s="68">
        <f>SUM(H21:H33)</f>
        <v>0</v>
      </c>
      <c r="I35" s="57"/>
      <c r="J35" s="195">
        <f>SUM(J21:L33)</f>
        <v>0</v>
      </c>
      <c r="K35" s="196"/>
      <c r="L35" s="197"/>
      <c r="M35" s="57"/>
      <c r="N35" s="195">
        <f>SUM(N21:P33)</f>
        <v>0</v>
      </c>
      <c r="O35" s="196"/>
      <c r="P35" s="197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.1" customHeight="1" x14ac:dyDescent="0.2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.1" customHeight="1" x14ac:dyDescent="0.2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2">
      <c r="A40" s="9"/>
      <c r="B40" s="40"/>
      <c r="C40" s="76"/>
      <c r="D40" s="77"/>
      <c r="E40" s="44"/>
      <c r="F40" s="156" t="s">
        <v>103</v>
      </c>
      <c r="G40" s="44"/>
      <c r="H40" s="183" t="s">
        <v>102</v>
      </c>
      <c r="I40" s="184"/>
      <c r="J40" s="185"/>
      <c r="K40" s="44"/>
      <c r="L40" s="183" t="s">
        <v>105</v>
      </c>
      <c r="M40" s="184"/>
      <c r="N40" s="185"/>
      <c r="O40" s="42"/>
      <c r="R40" s="186"/>
      <c r="S40" s="186"/>
      <c r="T40" s="186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.0999999999999996" customHeight="1" x14ac:dyDescent="0.2">
      <c r="A41" s="13"/>
      <c r="B41" s="40"/>
      <c r="C41" s="10"/>
      <c r="E41" s="78"/>
      <c r="F41" s="157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6"/>
      <c r="S41" s="186"/>
      <c r="T41" s="186"/>
    </row>
    <row r="42" spans="1:35" ht="13.5" thickBot="1" x14ac:dyDescent="0.25">
      <c r="A42" s="11"/>
      <c r="B42" s="40"/>
      <c r="C42" s="80"/>
      <c r="D42" s="81"/>
      <c r="E42" s="44"/>
      <c r="F42" s="158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6"/>
      <c r="S42" s="186"/>
      <c r="T42" s="186"/>
    </row>
    <row r="43" spans="1:35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5.95" customHeight="1" x14ac:dyDescent="0.2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.0999999999999996" customHeight="1" x14ac:dyDescent="0.2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5.95" customHeight="1" x14ac:dyDescent="0.2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.0999999999999996" customHeight="1" thickBot="1" x14ac:dyDescent="0.25">
      <c r="A47" s="92"/>
      <c r="B47" s="93"/>
      <c r="C47" s="172"/>
      <c r="D47" s="172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5.95" customHeight="1" x14ac:dyDescent="0.2">
      <c r="A48" s="84"/>
      <c r="B48" s="85"/>
      <c r="C48" s="174" t="s">
        <v>0</v>
      </c>
      <c r="D48" s="175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2"/>
      <c r="S48" s="182"/>
      <c r="T48" s="182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.1" customHeight="1" x14ac:dyDescent="0.2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.1" customHeight="1" x14ac:dyDescent="0.2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.100000000000001" customHeight="1" x14ac:dyDescent="0.2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6" customHeight="1" x14ac:dyDescent="0.2">
      <c r="A53" s="10"/>
      <c r="B53" s="40"/>
      <c r="C53" s="159"/>
      <c r="D53" s="159"/>
      <c r="F53" s="160" t="s">
        <v>81</v>
      </c>
      <c r="G53" s="161"/>
      <c r="H53" s="162"/>
      <c r="I53" s="44"/>
      <c r="J53" s="163" t="s">
        <v>82</v>
      </c>
      <c r="K53" s="164"/>
      <c r="L53" s="165"/>
      <c r="M53" s="44"/>
      <c r="N53" s="163" t="s">
        <v>2</v>
      </c>
      <c r="O53" s="164"/>
      <c r="P53" s="165"/>
      <c r="Q53" s="44"/>
      <c r="R53" s="156" t="s">
        <v>3</v>
      </c>
      <c r="S53" s="44"/>
      <c r="T53" s="156" t="s">
        <v>6</v>
      </c>
      <c r="U53" s="44"/>
      <c r="V53" s="156" t="s">
        <v>4</v>
      </c>
      <c r="W53" s="44"/>
      <c r="X53" s="156" t="s">
        <v>7</v>
      </c>
      <c r="Y53" s="44"/>
      <c r="Z53" s="156" t="s">
        <v>0</v>
      </c>
      <c r="AA53" s="42"/>
      <c r="AD53" s="10"/>
      <c r="AF53" s="10"/>
      <c r="AG53" s="10"/>
      <c r="AH53" s="10"/>
      <c r="AI53" s="10"/>
    </row>
    <row r="54" spans="1:35" ht="5.0999999999999996" customHeight="1" x14ac:dyDescent="0.2">
      <c r="A54" s="10"/>
      <c r="B54" s="40"/>
      <c r="C54" s="159"/>
      <c r="D54" s="159"/>
      <c r="F54" s="43"/>
      <c r="J54" s="166"/>
      <c r="K54" s="167"/>
      <c r="L54" s="168"/>
      <c r="N54" s="166"/>
      <c r="O54" s="167"/>
      <c r="P54" s="168"/>
      <c r="R54" s="157"/>
      <c r="T54" s="157"/>
      <c r="V54" s="157"/>
      <c r="X54" s="157"/>
      <c r="Z54" s="157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25">
      <c r="B55" s="46"/>
      <c r="C55" s="159"/>
      <c r="D55" s="159"/>
      <c r="E55" s="44"/>
      <c r="F55" s="47" t="s">
        <v>1</v>
      </c>
      <c r="G55" s="44"/>
      <c r="H55" s="47" t="s">
        <v>89</v>
      </c>
      <c r="J55" s="169"/>
      <c r="K55" s="170"/>
      <c r="L55" s="171"/>
      <c r="N55" s="169"/>
      <c r="O55" s="170"/>
      <c r="P55" s="171"/>
      <c r="R55" s="158"/>
      <c r="T55" s="158"/>
      <c r="V55" s="158"/>
      <c r="X55" s="158"/>
      <c r="Z55" s="158"/>
      <c r="AA55" s="48"/>
      <c r="AB55" s="44"/>
    </row>
    <row r="56" spans="1:35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.100000000000001" customHeight="1" x14ac:dyDescent="0.2">
      <c r="B58" s="51"/>
      <c r="C58" s="187" t="s">
        <v>95</v>
      </c>
      <c r="D58" s="188" t="s">
        <v>83</v>
      </c>
      <c r="E58" s="21"/>
      <c r="F58" s="3"/>
      <c r="G58" s="121"/>
      <c r="H58" s="3"/>
      <c r="I58" s="121"/>
      <c r="J58" s="192"/>
      <c r="K58" s="193"/>
      <c r="L58" s="194"/>
      <c r="M58" s="121"/>
      <c r="N58" s="192"/>
      <c r="O58" s="193"/>
      <c r="P58" s="194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.0999999999999996" customHeight="1" x14ac:dyDescent="0.2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.100000000000001" customHeight="1" x14ac:dyDescent="0.2">
      <c r="B60" s="51"/>
      <c r="C60" s="187" t="s">
        <v>96</v>
      </c>
      <c r="D60" s="188" t="s">
        <v>84</v>
      </c>
      <c r="E60" s="21"/>
      <c r="F60" s="3"/>
      <c r="G60" s="121"/>
      <c r="H60" s="3"/>
      <c r="I60" s="121"/>
      <c r="J60" s="192"/>
      <c r="K60" s="193"/>
      <c r="L60" s="194"/>
      <c r="M60" s="121"/>
      <c r="N60" s="192"/>
      <c r="O60" s="193"/>
      <c r="P60" s="194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.0999999999999996" customHeight="1" x14ac:dyDescent="0.2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.100000000000001" customHeight="1" x14ac:dyDescent="0.2">
      <c r="B62" s="51"/>
      <c r="C62" s="187" t="s">
        <v>97</v>
      </c>
      <c r="D62" s="188" t="s">
        <v>85</v>
      </c>
      <c r="E62" s="21"/>
      <c r="F62" s="3"/>
      <c r="G62" s="121"/>
      <c r="H62" s="3"/>
      <c r="I62" s="121"/>
      <c r="J62" s="192"/>
      <c r="K62" s="193"/>
      <c r="L62" s="194"/>
      <c r="M62" s="121"/>
      <c r="N62" s="192"/>
      <c r="O62" s="193"/>
      <c r="P62" s="194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.0999999999999996" customHeight="1" x14ac:dyDescent="0.2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.100000000000001" customHeight="1" x14ac:dyDescent="0.2">
      <c r="B64" s="51"/>
      <c r="C64" s="187" t="s">
        <v>98</v>
      </c>
      <c r="D64" s="188" t="s">
        <v>86</v>
      </c>
      <c r="E64" s="21"/>
      <c r="F64" s="3"/>
      <c r="G64" s="121"/>
      <c r="H64" s="3"/>
      <c r="I64" s="121"/>
      <c r="J64" s="192"/>
      <c r="K64" s="193"/>
      <c r="L64" s="194"/>
      <c r="M64" s="121"/>
      <c r="N64" s="192"/>
      <c r="O64" s="193"/>
      <c r="P64" s="194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.0999999999999996" customHeight="1" x14ac:dyDescent="0.2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.100000000000001" customHeight="1" x14ac:dyDescent="0.2">
      <c r="A66" s="9"/>
      <c r="B66" s="51"/>
      <c r="C66" s="187" t="s">
        <v>99</v>
      </c>
      <c r="D66" s="188" t="s">
        <v>87</v>
      </c>
      <c r="E66" s="21"/>
      <c r="F66" s="3"/>
      <c r="G66" s="121"/>
      <c r="H66" s="3"/>
      <c r="I66" s="121"/>
      <c r="J66" s="192"/>
      <c r="K66" s="193"/>
      <c r="L66" s="194"/>
      <c r="M66" s="121"/>
      <c r="N66" s="192"/>
      <c r="O66" s="193"/>
      <c r="P66" s="194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.0999999999999996" customHeight="1" thickBot="1" x14ac:dyDescent="0.25">
      <c r="A67" s="13"/>
      <c r="B67" s="49"/>
      <c r="C67" s="172"/>
      <c r="D67" s="172"/>
      <c r="E67" s="14"/>
      <c r="F67" s="64"/>
      <c r="G67" s="10"/>
      <c r="H67" s="64"/>
      <c r="I67" s="10"/>
      <c r="J67" s="173"/>
      <c r="K67" s="173"/>
      <c r="L67" s="173"/>
      <c r="M67" s="10"/>
      <c r="N67" s="173"/>
      <c r="O67" s="173"/>
      <c r="P67" s="173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.100000000000001" customHeight="1" x14ac:dyDescent="0.2">
      <c r="A68" s="118"/>
      <c r="B68" s="119"/>
      <c r="C68" s="174" t="s">
        <v>0</v>
      </c>
      <c r="D68" s="175"/>
      <c r="E68" s="57"/>
      <c r="F68" s="67">
        <f>SUM(F58:F66)</f>
        <v>0</v>
      </c>
      <c r="G68" s="21"/>
      <c r="H68" s="68">
        <f>SUM(H58:H66)</f>
        <v>0</v>
      </c>
      <c r="I68" s="57"/>
      <c r="J68" s="195">
        <f>SUM(J58:L66)</f>
        <v>0</v>
      </c>
      <c r="K68" s="196"/>
      <c r="L68" s="197"/>
      <c r="M68" s="57"/>
      <c r="N68" s="195">
        <f>SUM(N58:P66)</f>
        <v>0</v>
      </c>
      <c r="O68" s="196"/>
      <c r="P68" s="197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" x14ac:dyDescent="0.2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" x14ac:dyDescent="0.2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.1" customHeight="1" x14ac:dyDescent="0.2">
      <c r="AD74" s="10"/>
      <c r="AF74" s="10"/>
      <c r="AG74" s="10"/>
      <c r="AH74" s="10"/>
      <c r="AI74" s="10"/>
    </row>
    <row r="75" spans="1:35" ht="23.1" customHeight="1" x14ac:dyDescent="0.2">
      <c r="AD75" s="10"/>
      <c r="AF75" s="10"/>
      <c r="AG75" s="10"/>
      <c r="AH75" s="10"/>
      <c r="AI75" s="10"/>
    </row>
    <row r="76" spans="1:35" ht="23.1" customHeight="1" x14ac:dyDescent="0.2">
      <c r="AD76" s="10"/>
      <c r="AF76" s="10"/>
      <c r="AG76" s="10"/>
      <c r="AH76" s="10"/>
      <c r="AI76" s="10"/>
    </row>
    <row r="77" spans="1:35" ht="23.1" customHeight="1" x14ac:dyDescent="0.2">
      <c r="AD77" s="10"/>
      <c r="AF77" s="10"/>
      <c r="AG77" s="10"/>
      <c r="AH77" s="10"/>
      <c r="AI77" s="10"/>
    </row>
    <row r="78" spans="1:35" ht="23.1" customHeight="1" x14ac:dyDescent="0.2">
      <c r="AD78" s="10"/>
      <c r="AF78" s="10"/>
      <c r="AG78" s="10"/>
      <c r="AH78" s="10"/>
      <c r="AI78" s="10"/>
    </row>
    <row r="79" spans="1:35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D198"/>
  <sheetViews>
    <sheetView zoomScale="86" zoomScaleNormal="93" zoomScalePageLayoutView="93" workbookViewId="0">
      <selection activeCell="T46" sqref="T46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7.42578125" style="11" bestFit="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4" style="10" customWidth="1"/>
    <col min="27" max="27" width="2" style="11" customWidth="1"/>
    <col min="28" max="28" width="0.85546875" style="11" customWidth="1"/>
    <col min="29" max="29" width="11.42578125" style="10" hidden="1" customWidth="1"/>
    <col min="30" max="30" width="0.85546875" style="11" hidden="1" customWidth="1"/>
    <col min="31" max="31" width="11.42578125" style="10" hidden="1" customWidth="1"/>
    <col min="32" max="32" width="0.85546875" style="11" hidden="1" customWidth="1"/>
    <col min="33" max="33" width="11.42578125" style="12" hidden="1" customWidth="1"/>
    <col min="34" max="35" width="0.85546875" style="11" hidden="1" customWidth="1"/>
    <col min="36" max="290" width="9.140625" style="10" hidden="1" customWidth="1"/>
    <col min="291" max="16384" width="8.7109375" style="10" hidden="1"/>
  </cols>
  <sheetData>
    <row r="1" spans="1:35" ht="15" x14ac:dyDescent="0.2"/>
    <row r="2" spans="1:35" ht="30" customHeight="1" x14ac:dyDescent="0.2">
      <c r="D2" s="150" t="s">
        <v>104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35" ht="36.950000000000003" customHeight="1" x14ac:dyDescent="0.2"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35" ht="15" x14ac:dyDescent="0.2"/>
    <row r="5" spans="1:35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.1" customHeight="1" x14ac:dyDescent="0.2">
      <c r="A6" s="19"/>
      <c r="B6" s="151"/>
      <c r="C6" s="151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4.95" customHeight="1" x14ac:dyDescent="0.2">
      <c r="A11" s="13"/>
      <c r="B11" s="13"/>
      <c r="C11" s="26" t="s">
        <v>109</v>
      </c>
      <c r="D11" s="201" t="str">
        <f>Summary!D11:O11</f>
        <v>Rancho Santiago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3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2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4.95" customHeight="1" x14ac:dyDescent="0.2">
      <c r="A13" s="13"/>
      <c r="B13" s="13"/>
      <c r="C13" s="26" t="s">
        <v>90</v>
      </c>
      <c r="D13" s="198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200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2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2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2">
      <c r="A17" s="10"/>
      <c r="B17" s="40"/>
      <c r="C17" s="159"/>
      <c r="D17" s="159"/>
      <c r="F17" s="160" t="s">
        <v>81</v>
      </c>
      <c r="G17" s="161"/>
      <c r="H17" s="162"/>
      <c r="I17" s="44"/>
      <c r="J17" s="163" t="s">
        <v>82</v>
      </c>
      <c r="K17" s="164"/>
      <c r="L17" s="165"/>
      <c r="M17" s="44"/>
      <c r="N17" s="163" t="s">
        <v>2</v>
      </c>
      <c r="O17" s="164"/>
      <c r="P17" s="165"/>
      <c r="Q17" s="44"/>
      <c r="R17" s="156" t="s">
        <v>3</v>
      </c>
      <c r="S17" s="44"/>
      <c r="T17" s="156" t="s">
        <v>6</v>
      </c>
      <c r="U17" s="44"/>
      <c r="V17" s="156" t="s">
        <v>4</v>
      </c>
      <c r="W17" s="44"/>
      <c r="X17" s="156" t="s">
        <v>7</v>
      </c>
      <c r="Y17" s="44"/>
      <c r="Z17" s="156" t="s">
        <v>0</v>
      </c>
      <c r="AA17" s="42"/>
    </row>
    <row r="18" spans="1:35" ht="5.0999999999999996" customHeight="1" x14ac:dyDescent="0.2">
      <c r="A18" s="10"/>
      <c r="B18" s="40"/>
      <c r="C18" s="159"/>
      <c r="D18" s="159"/>
      <c r="F18" s="43"/>
      <c r="J18" s="166"/>
      <c r="K18" s="167"/>
      <c r="L18" s="168"/>
      <c r="N18" s="166"/>
      <c r="O18" s="167"/>
      <c r="P18" s="168"/>
      <c r="R18" s="157"/>
      <c r="T18" s="157"/>
      <c r="V18" s="157"/>
      <c r="X18" s="157"/>
      <c r="Z18" s="157"/>
      <c r="AA18" s="42"/>
    </row>
    <row r="19" spans="1:35" s="45" customFormat="1" ht="29.1" customHeight="1" thickBot="1" x14ac:dyDescent="0.25">
      <c r="B19" s="46"/>
      <c r="C19" s="159"/>
      <c r="D19" s="159"/>
      <c r="E19" s="44"/>
      <c r="F19" s="47" t="s">
        <v>1</v>
      </c>
      <c r="G19" s="44"/>
      <c r="H19" s="47" t="s">
        <v>89</v>
      </c>
      <c r="J19" s="169"/>
      <c r="K19" s="170"/>
      <c r="L19" s="171"/>
      <c r="N19" s="169"/>
      <c r="O19" s="170"/>
      <c r="P19" s="171"/>
      <c r="R19" s="158"/>
      <c r="T19" s="158"/>
      <c r="V19" s="158"/>
      <c r="X19" s="158"/>
      <c r="Z19" s="158"/>
      <c r="AA19" s="48"/>
      <c r="AB19" s="44"/>
    </row>
    <row r="20" spans="1:35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.100000000000001" customHeight="1" x14ac:dyDescent="0.2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2"/>
      <c r="K21" s="193"/>
      <c r="L21" s="194"/>
      <c r="M21" s="121"/>
      <c r="N21" s="192"/>
      <c r="O21" s="193"/>
      <c r="P21" s="194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.0999999999999996" customHeight="1" x14ac:dyDescent="0.2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.100000000000001" customHeight="1" x14ac:dyDescent="0.2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2"/>
      <c r="K23" s="193"/>
      <c r="L23" s="194"/>
      <c r="M23" s="121"/>
      <c r="N23" s="192"/>
      <c r="O23" s="193"/>
      <c r="P23" s="194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.0999999999999996" customHeight="1" x14ac:dyDescent="0.2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.100000000000001" customHeight="1" x14ac:dyDescent="0.2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2"/>
      <c r="K25" s="193"/>
      <c r="L25" s="194"/>
      <c r="M25" s="121"/>
      <c r="N25" s="192"/>
      <c r="O25" s="193"/>
      <c r="P25" s="194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.0999999999999996" customHeight="1" x14ac:dyDescent="0.2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.100000000000001" customHeight="1" x14ac:dyDescent="0.2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2"/>
      <c r="K27" s="193"/>
      <c r="L27" s="194"/>
      <c r="M27" s="121"/>
      <c r="N27" s="192"/>
      <c r="O27" s="193"/>
      <c r="P27" s="194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.0999999999999996" customHeight="1" x14ac:dyDescent="0.2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.100000000000001" customHeight="1" x14ac:dyDescent="0.2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2"/>
      <c r="K29" s="193"/>
      <c r="L29" s="194"/>
      <c r="M29" s="121"/>
      <c r="N29" s="192"/>
      <c r="O29" s="193"/>
      <c r="P29" s="194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.0999999999999996" customHeight="1" x14ac:dyDescent="0.2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.100000000000001" customHeight="1" x14ac:dyDescent="0.2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2"/>
      <c r="K31" s="193"/>
      <c r="L31" s="194"/>
      <c r="M31" s="121"/>
      <c r="N31" s="192"/>
      <c r="O31" s="193"/>
      <c r="P31" s="194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.0999999999999996" customHeight="1" x14ac:dyDescent="0.2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.100000000000001" customHeight="1" x14ac:dyDescent="0.2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2"/>
      <c r="K33" s="193"/>
      <c r="L33" s="194"/>
      <c r="M33" s="121"/>
      <c r="N33" s="192"/>
      <c r="O33" s="193"/>
      <c r="P33" s="194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.0999999999999996" customHeight="1" thickBot="1" x14ac:dyDescent="0.25">
      <c r="A34" s="13"/>
      <c r="B34" s="49"/>
      <c r="C34" s="172"/>
      <c r="D34" s="172"/>
      <c r="E34" s="14"/>
      <c r="F34" s="64"/>
      <c r="G34" s="10"/>
      <c r="H34" s="64"/>
      <c r="I34" s="10"/>
      <c r="J34" s="173"/>
      <c r="K34" s="173"/>
      <c r="L34" s="173"/>
      <c r="M34" s="10"/>
      <c r="N34" s="173"/>
      <c r="O34" s="173"/>
      <c r="P34" s="173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.100000000000001" customHeight="1" x14ac:dyDescent="0.2">
      <c r="A35" s="19"/>
      <c r="B35" s="51"/>
      <c r="C35" s="174" t="s">
        <v>0</v>
      </c>
      <c r="D35" s="175"/>
      <c r="E35" s="57"/>
      <c r="F35" s="67">
        <f>SUM(F21:F33)</f>
        <v>0</v>
      </c>
      <c r="G35" s="21"/>
      <c r="H35" s="68">
        <f>SUM(H21:H33)</f>
        <v>0</v>
      </c>
      <c r="I35" s="57"/>
      <c r="J35" s="195">
        <f>SUM(J21:L33)</f>
        <v>0</v>
      </c>
      <c r="K35" s="196"/>
      <c r="L35" s="197"/>
      <c r="M35" s="57"/>
      <c r="N35" s="195">
        <f>SUM(N21:P33)</f>
        <v>0</v>
      </c>
      <c r="O35" s="196"/>
      <c r="P35" s="197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.1" customHeight="1" x14ac:dyDescent="0.2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.1" customHeight="1" x14ac:dyDescent="0.2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2">
      <c r="A40" s="9"/>
      <c r="B40" s="40"/>
      <c r="C40" s="76"/>
      <c r="D40" s="77"/>
      <c r="E40" s="44"/>
      <c r="F40" s="156" t="s">
        <v>103</v>
      </c>
      <c r="G40" s="44"/>
      <c r="H40" s="183" t="s">
        <v>102</v>
      </c>
      <c r="I40" s="184"/>
      <c r="J40" s="185"/>
      <c r="K40" s="44"/>
      <c r="L40" s="183" t="s">
        <v>105</v>
      </c>
      <c r="M40" s="184"/>
      <c r="N40" s="185"/>
      <c r="O40" s="42"/>
      <c r="R40" s="186"/>
      <c r="S40" s="186"/>
      <c r="T40" s="186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.0999999999999996" customHeight="1" x14ac:dyDescent="0.2">
      <c r="A41" s="13"/>
      <c r="B41" s="40"/>
      <c r="C41" s="10"/>
      <c r="E41" s="78"/>
      <c r="F41" s="157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6"/>
      <c r="S41" s="186"/>
      <c r="T41" s="186"/>
    </row>
    <row r="42" spans="1:35" ht="13.5" thickBot="1" x14ac:dyDescent="0.25">
      <c r="A42" s="11"/>
      <c r="B42" s="40"/>
      <c r="C42" s="80"/>
      <c r="D42" s="81"/>
      <c r="E42" s="44"/>
      <c r="F42" s="158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6"/>
      <c r="S42" s="186"/>
      <c r="T42" s="186"/>
    </row>
    <row r="43" spans="1:35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5.95" customHeight="1" x14ac:dyDescent="0.2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.0999999999999996" customHeight="1" x14ac:dyDescent="0.2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5.95" customHeight="1" x14ac:dyDescent="0.2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.0999999999999996" customHeight="1" thickBot="1" x14ac:dyDescent="0.25">
      <c r="A47" s="92"/>
      <c r="B47" s="93"/>
      <c r="C47" s="172"/>
      <c r="D47" s="172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5.95" customHeight="1" x14ac:dyDescent="0.2">
      <c r="A48" s="84"/>
      <c r="B48" s="85"/>
      <c r="C48" s="174" t="s">
        <v>0</v>
      </c>
      <c r="D48" s="175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2"/>
      <c r="S48" s="182"/>
      <c r="T48" s="182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.1" customHeight="1" x14ac:dyDescent="0.2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.1" customHeight="1" x14ac:dyDescent="0.2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.100000000000001" customHeight="1" x14ac:dyDescent="0.2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6" customHeight="1" x14ac:dyDescent="0.2">
      <c r="A53" s="10"/>
      <c r="B53" s="40"/>
      <c r="C53" s="159"/>
      <c r="D53" s="159"/>
      <c r="F53" s="160" t="s">
        <v>81</v>
      </c>
      <c r="G53" s="161"/>
      <c r="H53" s="162"/>
      <c r="I53" s="44"/>
      <c r="J53" s="163" t="s">
        <v>82</v>
      </c>
      <c r="K53" s="164"/>
      <c r="L53" s="165"/>
      <c r="M53" s="44"/>
      <c r="N53" s="163" t="s">
        <v>2</v>
      </c>
      <c r="O53" s="164"/>
      <c r="P53" s="165"/>
      <c r="Q53" s="44"/>
      <c r="R53" s="156" t="s">
        <v>3</v>
      </c>
      <c r="S53" s="44"/>
      <c r="T53" s="156" t="s">
        <v>6</v>
      </c>
      <c r="U53" s="44"/>
      <c r="V53" s="156" t="s">
        <v>4</v>
      </c>
      <c r="W53" s="44"/>
      <c r="X53" s="156" t="s">
        <v>7</v>
      </c>
      <c r="Y53" s="44"/>
      <c r="Z53" s="156" t="s">
        <v>0</v>
      </c>
      <c r="AA53" s="42"/>
      <c r="AD53" s="10"/>
      <c r="AF53" s="10"/>
      <c r="AG53" s="10"/>
      <c r="AH53" s="10"/>
      <c r="AI53" s="10"/>
    </row>
    <row r="54" spans="1:35" ht="5.0999999999999996" customHeight="1" x14ac:dyDescent="0.2">
      <c r="A54" s="10"/>
      <c r="B54" s="40"/>
      <c r="C54" s="159"/>
      <c r="D54" s="159"/>
      <c r="F54" s="43"/>
      <c r="J54" s="166"/>
      <c r="K54" s="167"/>
      <c r="L54" s="168"/>
      <c r="N54" s="166"/>
      <c r="O54" s="167"/>
      <c r="P54" s="168"/>
      <c r="R54" s="157"/>
      <c r="T54" s="157"/>
      <c r="V54" s="157"/>
      <c r="X54" s="157"/>
      <c r="Z54" s="157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25">
      <c r="B55" s="46"/>
      <c r="C55" s="159"/>
      <c r="D55" s="159"/>
      <c r="E55" s="44"/>
      <c r="F55" s="47" t="s">
        <v>1</v>
      </c>
      <c r="G55" s="44"/>
      <c r="H55" s="47" t="s">
        <v>89</v>
      </c>
      <c r="J55" s="169"/>
      <c r="K55" s="170"/>
      <c r="L55" s="171"/>
      <c r="N55" s="169"/>
      <c r="O55" s="170"/>
      <c r="P55" s="171"/>
      <c r="R55" s="158"/>
      <c r="T55" s="158"/>
      <c r="V55" s="158"/>
      <c r="X55" s="158"/>
      <c r="Z55" s="158"/>
      <c r="AA55" s="48"/>
      <c r="AB55" s="44"/>
    </row>
    <row r="56" spans="1:35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.100000000000001" customHeight="1" x14ac:dyDescent="0.2">
      <c r="B58" s="51"/>
      <c r="C58" s="187" t="s">
        <v>95</v>
      </c>
      <c r="D58" s="188" t="s">
        <v>83</v>
      </c>
      <c r="E58" s="21"/>
      <c r="F58" s="3"/>
      <c r="G58" s="121"/>
      <c r="H58" s="3"/>
      <c r="I58" s="121"/>
      <c r="J58" s="192"/>
      <c r="K58" s="193"/>
      <c r="L58" s="194"/>
      <c r="M58" s="121"/>
      <c r="N58" s="192"/>
      <c r="O58" s="193"/>
      <c r="P58" s="194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.0999999999999996" customHeight="1" x14ac:dyDescent="0.2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.100000000000001" customHeight="1" x14ac:dyDescent="0.2">
      <c r="B60" s="51"/>
      <c r="C60" s="187" t="s">
        <v>96</v>
      </c>
      <c r="D60" s="188" t="s">
        <v>84</v>
      </c>
      <c r="E60" s="21"/>
      <c r="F60" s="3"/>
      <c r="G60" s="121"/>
      <c r="H60" s="3"/>
      <c r="I60" s="121"/>
      <c r="J60" s="192"/>
      <c r="K60" s="193"/>
      <c r="L60" s="194"/>
      <c r="M60" s="121"/>
      <c r="N60" s="192"/>
      <c r="O60" s="193"/>
      <c r="P60" s="194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.0999999999999996" customHeight="1" x14ac:dyDescent="0.2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.100000000000001" customHeight="1" x14ac:dyDescent="0.2">
      <c r="B62" s="51"/>
      <c r="C62" s="187" t="s">
        <v>97</v>
      </c>
      <c r="D62" s="188" t="s">
        <v>85</v>
      </c>
      <c r="E62" s="21"/>
      <c r="F62" s="3"/>
      <c r="G62" s="121"/>
      <c r="H62" s="3"/>
      <c r="I62" s="121"/>
      <c r="J62" s="192"/>
      <c r="K62" s="193"/>
      <c r="L62" s="194"/>
      <c r="M62" s="121"/>
      <c r="N62" s="192"/>
      <c r="O62" s="193"/>
      <c r="P62" s="194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.0999999999999996" customHeight="1" x14ac:dyDescent="0.2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.100000000000001" customHeight="1" x14ac:dyDescent="0.2">
      <c r="B64" s="51"/>
      <c r="C64" s="187" t="s">
        <v>98</v>
      </c>
      <c r="D64" s="188" t="s">
        <v>86</v>
      </c>
      <c r="E64" s="21"/>
      <c r="F64" s="3"/>
      <c r="G64" s="121"/>
      <c r="H64" s="3"/>
      <c r="I64" s="121"/>
      <c r="J64" s="192"/>
      <c r="K64" s="193"/>
      <c r="L64" s="194"/>
      <c r="M64" s="121"/>
      <c r="N64" s="192"/>
      <c r="O64" s="193"/>
      <c r="P64" s="194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.0999999999999996" customHeight="1" x14ac:dyDescent="0.2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.100000000000001" customHeight="1" x14ac:dyDescent="0.2">
      <c r="A66" s="9"/>
      <c r="B66" s="51"/>
      <c r="C66" s="187" t="s">
        <v>99</v>
      </c>
      <c r="D66" s="188" t="s">
        <v>87</v>
      </c>
      <c r="E66" s="21"/>
      <c r="F66" s="3"/>
      <c r="G66" s="121"/>
      <c r="H66" s="3"/>
      <c r="I66" s="121"/>
      <c r="J66" s="192"/>
      <c r="K66" s="193"/>
      <c r="L66" s="194"/>
      <c r="M66" s="121"/>
      <c r="N66" s="192"/>
      <c r="O66" s="193"/>
      <c r="P66" s="194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.0999999999999996" customHeight="1" thickBot="1" x14ac:dyDescent="0.25">
      <c r="A67" s="13"/>
      <c r="B67" s="49"/>
      <c r="C67" s="172"/>
      <c r="D67" s="172"/>
      <c r="E67" s="14"/>
      <c r="F67" s="64"/>
      <c r="G67" s="10"/>
      <c r="H67" s="64"/>
      <c r="I67" s="10"/>
      <c r="J67" s="173"/>
      <c r="K67" s="173"/>
      <c r="L67" s="173"/>
      <c r="M67" s="10"/>
      <c r="N67" s="173"/>
      <c r="O67" s="173"/>
      <c r="P67" s="173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.100000000000001" customHeight="1" x14ac:dyDescent="0.2">
      <c r="A68" s="118"/>
      <c r="B68" s="119"/>
      <c r="C68" s="174" t="s">
        <v>0</v>
      </c>
      <c r="D68" s="175"/>
      <c r="E68" s="57"/>
      <c r="F68" s="67">
        <f>SUM(F58:F66)</f>
        <v>0</v>
      </c>
      <c r="G68" s="21"/>
      <c r="H68" s="68">
        <f>SUM(H58:H66)</f>
        <v>0</v>
      </c>
      <c r="I68" s="57"/>
      <c r="J68" s="195">
        <f>SUM(J58:L66)</f>
        <v>0</v>
      </c>
      <c r="K68" s="196"/>
      <c r="L68" s="197"/>
      <c r="M68" s="57"/>
      <c r="N68" s="195">
        <f>SUM(N58:P66)</f>
        <v>0</v>
      </c>
      <c r="O68" s="196"/>
      <c r="P68" s="197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" x14ac:dyDescent="0.2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" x14ac:dyDescent="0.2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.1" customHeight="1" x14ac:dyDescent="0.2">
      <c r="AD74" s="10"/>
      <c r="AF74" s="10"/>
      <c r="AG74" s="10"/>
      <c r="AH74" s="10"/>
      <c r="AI74" s="10"/>
    </row>
    <row r="75" spans="1:35" ht="23.1" customHeight="1" x14ac:dyDescent="0.2">
      <c r="AD75" s="10"/>
      <c r="AF75" s="10"/>
      <c r="AG75" s="10"/>
      <c r="AH75" s="10"/>
      <c r="AI75" s="10"/>
    </row>
    <row r="76" spans="1:35" ht="23.1" customHeight="1" x14ac:dyDescent="0.2">
      <c r="AD76" s="10"/>
      <c r="AF76" s="10"/>
      <c r="AG76" s="10"/>
      <c r="AH76" s="10"/>
      <c r="AI76" s="10"/>
    </row>
    <row r="77" spans="1:35" ht="23.1" customHeight="1" x14ac:dyDescent="0.2">
      <c r="AD77" s="10"/>
      <c r="AF77" s="10"/>
      <c r="AG77" s="10"/>
      <c r="AH77" s="10"/>
      <c r="AI77" s="10"/>
    </row>
    <row r="78" spans="1:35" ht="23.1" customHeight="1" x14ac:dyDescent="0.2">
      <c r="AD78" s="10"/>
      <c r="AF78" s="10"/>
      <c r="AG78" s="10"/>
      <c r="AH78" s="10"/>
      <c r="AI78" s="10"/>
    </row>
    <row r="79" spans="1:35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KD198"/>
  <sheetViews>
    <sheetView zoomScale="86" zoomScaleNormal="93" zoomScalePageLayoutView="93" workbookViewId="0">
      <selection activeCell="T46" sqref="T46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7.42578125" style="11" bestFit="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4" style="10" customWidth="1"/>
    <col min="27" max="27" width="2" style="11" customWidth="1"/>
    <col min="28" max="28" width="0.85546875" style="11" customWidth="1"/>
    <col min="29" max="29" width="11.42578125" style="10" hidden="1" customWidth="1"/>
    <col min="30" max="30" width="0.85546875" style="11" hidden="1" customWidth="1"/>
    <col min="31" max="31" width="11.42578125" style="10" hidden="1" customWidth="1"/>
    <col min="32" max="32" width="0.85546875" style="11" hidden="1" customWidth="1"/>
    <col min="33" max="33" width="11.42578125" style="12" hidden="1" customWidth="1"/>
    <col min="34" max="35" width="0.85546875" style="11" hidden="1" customWidth="1"/>
    <col min="36" max="290" width="9.140625" style="10" hidden="1" customWidth="1"/>
    <col min="291" max="16384" width="8.7109375" style="10" hidden="1"/>
  </cols>
  <sheetData>
    <row r="1" spans="1:35" ht="15" x14ac:dyDescent="0.2"/>
    <row r="2" spans="1:35" ht="30" customHeight="1" x14ac:dyDescent="0.2">
      <c r="D2" s="150" t="s">
        <v>104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35" ht="36.950000000000003" customHeight="1" x14ac:dyDescent="0.2"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35" ht="15" x14ac:dyDescent="0.2"/>
    <row r="5" spans="1:35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.1" customHeight="1" x14ac:dyDescent="0.2">
      <c r="A6" s="19"/>
      <c r="B6" s="151"/>
      <c r="C6" s="151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4.95" customHeight="1" x14ac:dyDescent="0.2">
      <c r="A11" s="13"/>
      <c r="B11" s="13"/>
      <c r="C11" s="26" t="s">
        <v>109</v>
      </c>
      <c r="D11" s="201" t="str">
        <f>Summary!D11:O11</f>
        <v>Rancho Santiago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3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2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4.95" customHeight="1" x14ac:dyDescent="0.2">
      <c r="A13" s="13"/>
      <c r="B13" s="13"/>
      <c r="C13" s="26" t="s">
        <v>90</v>
      </c>
      <c r="D13" s="198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200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2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2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2">
      <c r="A17" s="10"/>
      <c r="B17" s="40"/>
      <c r="C17" s="159"/>
      <c r="D17" s="159"/>
      <c r="F17" s="160" t="s">
        <v>81</v>
      </c>
      <c r="G17" s="161"/>
      <c r="H17" s="162"/>
      <c r="I17" s="44"/>
      <c r="J17" s="163" t="s">
        <v>82</v>
      </c>
      <c r="K17" s="164"/>
      <c r="L17" s="165"/>
      <c r="M17" s="44"/>
      <c r="N17" s="163" t="s">
        <v>2</v>
      </c>
      <c r="O17" s="164"/>
      <c r="P17" s="165"/>
      <c r="Q17" s="44"/>
      <c r="R17" s="156" t="s">
        <v>3</v>
      </c>
      <c r="S17" s="44"/>
      <c r="T17" s="156" t="s">
        <v>6</v>
      </c>
      <c r="U17" s="44"/>
      <c r="V17" s="156" t="s">
        <v>4</v>
      </c>
      <c r="W17" s="44"/>
      <c r="X17" s="156" t="s">
        <v>7</v>
      </c>
      <c r="Y17" s="44"/>
      <c r="Z17" s="156" t="s">
        <v>0</v>
      </c>
      <c r="AA17" s="42"/>
    </row>
    <row r="18" spans="1:35" ht="5.0999999999999996" customHeight="1" x14ac:dyDescent="0.2">
      <c r="A18" s="10"/>
      <c r="B18" s="40"/>
      <c r="C18" s="159"/>
      <c r="D18" s="159"/>
      <c r="F18" s="43"/>
      <c r="J18" s="166"/>
      <c r="K18" s="167"/>
      <c r="L18" s="168"/>
      <c r="N18" s="166"/>
      <c r="O18" s="167"/>
      <c r="P18" s="168"/>
      <c r="R18" s="157"/>
      <c r="T18" s="157"/>
      <c r="V18" s="157"/>
      <c r="X18" s="157"/>
      <c r="Z18" s="157"/>
      <c r="AA18" s="42"/>
    </row>
    <row r="19" spans="1:35" s="45" customFormat="1" ht="29.1" customHeight="1" thickBot="1" x14ac:dyDescent="0.25">
      <c r="B19" s="46"/>
      <c r="C19" s="159"/>
      <c r="D19" s="159"/>
      <c r="E19" s="44"/>
      <c r="F19" s="47" t="s">
        <v>1</v>
      </c>
      <c r="G19" s="44"/>
      <c r="H19" s="47" t="s">
        <v>89</v>
      </c>
      <c r="J19" s="169"/>
      <c r="K19" s="170"/>
      <c r="L19" s="171"/>
      <c r="N19" s="169"/>
      <c r="O19" s="170"/>
      <c r="P19" s="171"/>
      <c r="R19" s="158"/>
      <c r="T19" s="158"/>
      <c r="V19" s="158"/>
      <c r="X19" s="158"/>
      <c r="Z19" s="158"/>
      <c r="AA19" s="48"/>
      <c r="AB19" s="44"/>
    </row>
    <row r="20" spans="1:35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.100000000000001" customHeight="1" x14ac:dyDescent="0.2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2"/>
      <c r="K21" s="193"/>
      <c r="L21" s="194"/>
      <c r="M21" s="121"/>
      <c r="N21" s="192"/>
      <c r="O21" s="193"/>
      <c r="P21" s="194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.0999999999999996" customHeight="1" x14ac:dyDescent="0.2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.100000000000001" customHeight="1" x14ac:dyDescent="0.2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2"/>
      <c r="K23" s="193"/>
      <c r="L23" s="194"/>
      <c r="M23" s="121"/>
      <c r="N23" s="192"/>
      <c r="O23" s="193"/>
      <c r="P23" s="194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.0999999999999996" customHeight="1" x14ac:dyDescent="0.2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.100000000000001" customHeight="1" x14ac:dyDescent="0.2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2"/>
      <c r="K25" s="193"/>
      <c r="L25" s="194"/>
      <c r="M25" s="121"/>
      <c r="N25" s="192"/>
      <c r="O25" s="193"/>
      <c r="P25" s="194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.0999999999999996" customHeight="1" x14ac:dyDescent="0.2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.100000000000001" customHeight="1" x14ac:dyDescent="0.2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2"/>
      <c r="K27" s="193"/>
      <c r="L27" s="194"/>
      <c r="M27" s="121"/>
      <c r="N27" s="192"/>
      <c r="O27" s="193"/>
      <c r="P27" s="194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.0999999999999996" customHeight="1" x14ac:dyDescent="0.2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.100000000000001" customHeight="1" x14ac:dyDescent="0.2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2"/>
      <c r="K29" s="193"/>
      <c r="L29" s="194"/>
      <c r="M29" s="121"/>
      <c r="N29" s="192"/>
      <c r="O29" s="193"/>
      <c r="P29" s="194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.0999999999999996" customHeight="1" x14ac:dyDescent="0.2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.100000000000001" customHeight="1" x14ac:dyDescent="0.2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2"/>
      <c r="K31" s="193"/>
      <c r="L31" s="194"/>
      <c r="M31" s="121"/>
      <c r="N31" s="192"/>
      <c r="O31" s="193"/>
      <c r="P31" s="194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.0999999999999996" customHeight="1" x14ac:dyDescent="0.2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.100000000000001" customHeight="1" x14ac:dyDescent="0.2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2"/>
      <c r="K33" s="193"/>
      <c r="L33" s="194"/>
      <c r="M33" s="121"/>
      <c r="N33" s="192"/>
      <c r="O33" s="193"/>
      <c r="P33" s="194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.0999999999999996" customHeight="1" thickBot="1" x14ac:dyDescent="0.25">
      <c r="A34" s="13"/>
      <c r="B34" s="49"/>
      <c r="C34" s="172"/>
      <c r="D34" s="172"/>
      <c r="E34" s="14"/>
      <c r="F34" s="64"/>
      <c r="G34" s="10"/>
      <c r="H34" s="64"/>
      <c r="I34" s="10"/>
      <c r="J34" s="173"/>
      <c r="K34" s="173"/>
      <c r="L34" s="173"/>
      <c r="M34" s="10"/>
      <c r="N34" s="173"/>
      <c r="O34" s="173"/>
      <c r="P34" s="173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.100000000000001" customHeight="1" x14ac:dyDescent="0.2">
      <c r="A35" s="19"/>
      <c r="B35" s="51"/>
      <c r="C35" s="174" t="s">
        <v>0</v>
      </c>
      <c r="D35" s="175"/>
      <c r="E35" s="57"/>
      <c r="F35" s="67">
        <f>SUM(F21:F33)</f>
        <v>0</v>
      </c>
      <c r="G35" s="21"/>
      <c r="H35" s="68">
        <f>SUM(H21:H33)</f>
        <v>0</v>
      </c>
      <c r="I35" s="57"/>
      <c r="J35" s="195">
        <f>SUM(J21:L33)</f>
        <v>0</v>
      </c>
      <c r="K35" s="196"/>
      <c r="L35" s="197"/>
      <c r="M35" s="57"/>
      <c r="N35" s="195">
        <f>SUM(N21:P33)</f>
        <v>0</v>
      </c>
      <c r="O35" s="196"/>
      <c r="P35" s="197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.1" customHeight="1" x14ac:dyDescent="0.2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.1" customHeight="1" x14ac:dyDescent="0.2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2">
      <c r="A40" s="9"/>
      <c r="B40" s="40"/>
      <c r="C40" s="76"/>
      <c r="D40" s="77"/>
      <c r="E40" s="44"/>
      <c r="F40" s="156" t="s">
        <v>103</v>
      </c>
      <c r="G40" s="44"/>
      <c r="H40" s="183" t="s">
        <v>102</v>
      </c>
      <c r="I40" s="184"/>
      <c r="J40" s="185"/>
      <c r="K40" s="44"/>
      <c r="L40" s="183" t="s">
        <v>105</v>
      </c>
      <c r="M40" s="184"/>
      <c r="N40" s="185"/>
      <c r="O40" s="42"/>
      <c r="R40" s="186"/>
      <c r="S40" s="186"/>
      <c r="T40" s="186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.0999999999999996" customHeight="1" x14ac:dyDescent="0.2">
      <c r="A41" s="13"/>
      <c r="B41" s="40"/>
      <c r="C41" s="10"/>
      <c r="E41" s="78"/>
      <c r="F41" s="157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6"/>
      <c r="S41" s="186"/>
      <c r="T41" s="186"/>
    </row>
    <row r="42" spans="1:35" ht="13.5" thickBot="1" x14ac:dyDescent="0.25">
      <c r="A42" s="11"/>
      <c r="B42" s="40"/>
      <c r="C42" s="80"/>
      <c r="D42" s="81"/>
      <c r="E42" s="44"/>
      <c r="F42" s="158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6"/>
      <c r="S42" s="186"/>
      <c r="T42" s="186"/>
    </row>
    <row r="43" spans="1:35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5.95" customHeight="1" x14ac:dyDescent="0.2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.0999999999999996" customHeight="1" x14ac:dyDescent="0.2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5.95" customHeight="1" x14ac:dyDescent="0.2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.0999999999999996" customHeight="1" thickBot="1" x14ac:dyDescent="0.25">
      <c r="A47" s="92"/>
      <c r="B47" s="93"/>
      <c r="C47" s="172"/>
      <c r="D47" s="172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5.95" customHeight="1" x14ac:dyDescent="0.2">
      <c r="A48" s="84"/>
      <c r="B48" s="85"/>
      <c r="C48" s="174" t="s">
        <v>0</v>
      </c>
      <c r="D48" s="175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2"/>
      <c r="S48" s="182"/>
      <c r="T48" s="182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.1" customHeight="1" x14ac:dyDescent="0.2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.1" customHeight="1" x14ac:dyDescent="0.2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.100000000000001" customHeight="1" x14ac:dyDescent="0.2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6" customHeight="1" x14ac:dyDescent="0.2">
      <c r="A53" s="10"/>
      <c r="B53" s="40"/>
      <c r="C53" s="159"/>
      <c r="D53" s="159"/>
      <c r="F53" s="160" t="s">
        <v>81</v>
      </c>
      <c r="G53" s="161"/>
      <c r="H53" s="162"/>
      <c r="I53" s="44"/>
      <c r="J53" s="163" t="s">
        <v>82</v>
      </c>
      <c r="K53" s="164"/>
      <c r="L53" s="165"/>
      <c r="M53" s="44"/>
      <c r="N53" s="163" t="s">
        <v>2</v>
      </c>
      <c r="O53" s="164"/>
      <c r="P53" s="165"/>
      <c r="Q53" s="44"/>
      <c r="R53" s="156" t="s">
        <v>3</v>
      </c>
      <c r="S53" s="44"/>
      <c r="T53" s="156" t="s">
        <v>6</v>
      </c>
      <c r="U53" s="44"/>
      <c r="V53" s="156" t="s">
        <v>4</v>
      </c>
      <c r="W53" s="44"/>
      <c r="X53" s="156" t="s">
        <v>7</v>
      </c>
      <c r="Y53" s="44"/>
      <c r="Z53" s="156" t="s">
        <v>0</v>
      </c>
      <c r="AA53" s="42"/>
      <c r="AD53" s="10"/>
      <c r="AF53" s="10"/>
      <c r="AG53" s="10"/>
      <c r="AH53" s="10"/>
      <c r="AI53" s="10"/>
    </row>
    <row r="54" spans="1:35" ht="5.0999999999999996" customHeight="1" x14ac:dyDescent="0.2">
      <c r="A54" s="10"/>
      <c r="B54" s="40"/>
      <c r="C54" s="159"/>
      <c r="D54" s="159"/>
      <c r="F54" s="43"/>
      <c r="J54" s="166"/>
      <c r="K54" s="167"/>
      <c r="L54" s="168"/>
      <c r="N54" s="166"/>
      <c r="O54" s="167"/>
      <c r="P54" s="168"/>
      <c r="R54" s="157"/>
      <c r="T54" s="157"/>
      <c r="V54" s="157"/>
      <c r="X54" s="157"/>
      <c r="Z54" s="157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25">
      <c r="B55" s="46"/>
      <c r="C55" s="159"/>
      <c r="D55" s="159"/>
      <c r="E55" s="44"/>
      <c r="F55" s="47" t="s">
        <v>1</v>
      </c>
      <c r="G55" s="44"/>
      <c r="H55" s="47" t="s">
        <v>89</v>
      </c>
      <c r="J55" s="169"/>
      <c r="K55" s="170"/>
      <c r="L55" s="171"/>
      <c r="N55" s="169"/>
      <c r="O55" s="170"/>
      <c r="P55" s="171"/>
      <c r="R55" s="158"/>
      <c r="T55" s="158"/>
      <c r="V55" s="158"/>
      <c r="X55" s="158"/>
      <c r="Z55" s="158"/>
      <c r="AA55" s="48"/>
      <c r="AB55" s="44"/>
    </row>
    <row r="56" spans="1:35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.100000000000001" customHeight="1" x14ac:dyDescent="0.2">
      <c r="B58" s="51"/>
      <c r="C58" s="187" t="s">
        <v>95</v>
      </c>
      <c r="D58" s="188" t="s">
        <v>83</v>
      </c>
      <c r="E58" s="21"/>
      <c r="F58" s="3"/>
      <c r="G58" s="121"/>
      <c r="H58" s="3"/>
      <c r="I58" s="121"/>
      <c r="J58" s="192"/>
      <c r="K58" s="193"/>
      <c r="L58" s="194"/>
      <c r="M58" s="121"/>
      <c r="N58" s="192"/>
      <c r="O58" s="193"/>
      <c r="P58" s="194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.0999999999999996" customHeight="1" x14ac:dyDescent="0.2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.100000000000001" customHeight="1" x14ac:dyDescent="0.2">
      <c r="B60" s="51"/>
      <c r="C60" s="187" t="s">
        <v>96</v>
      </c>
      <c r="D60" s="188" t="s">
        <v>84</v>
      </c>
      <c r="E60" s="21"/>
      <c r="F60" s="3"/>
      <c r="G60" s="121"/>
      <c r="H60" s="3"/>
      <c r="I60" s="121"/>
      <c r="J60" s="192"/>
      <c r="K60" s="193"/>
      <c r="L60" s="194"/>
      <c r="M60" s="121"/>
      <c r="N60" s="192"/>
      <c r="O60" s="193"/>
      <c r="P60" s="194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.0999999999999996" customHeight="1" x14ac:dyDescent="0.2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.100000000000001" customHeight="1" x14ac:dyDescent="0.2">
      <c r="B62" s="51"/>
      <c r="C62" s="187" t="s">
        <v>97</v>
      </c>
      <c r="D62" s="188" t="s">
        <v>85</v>
      </c>
      <c r="E62" s="21"/>
      <c r="F62" s="3"/>
      <c r="G62" s="121"/>
      <c r="H62" s="3"/>
      <c r="I62" s="121"/>
      <c r="J62" s="192"/>
      <c r="K62" s="193"/>
      <c r="L62" s="194"/>
      <c r="M62" s="121"/>
      <c r="N62" s="192"/>
      <c r="O62" s="193"/>
      <c r="P62" s="194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.0999999999999996" customHeight="1" x14ac:dyDescent="0.2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.100000000000001" customHeight="1" x14ac:dyDescent="0.2">
      <c r="B64" s="51"/>
      <c r="C64" s="187" t="s">
        <v>98</v>
      </c>
      <c r="D64" s="188" t="s">
        <v>86</v>
      </c>
      <c r="E64" s="21"/>
      <c r="F64" s="3"/>
      <c r="G64" s="121"/>
      <c r="H64" s="3"/>
      <c r="I64" s="121"/>
      <c r="J64" s="192"/>
      <c r="K64" s="193"/>
      <c r="L64" s="194"/>
      <c r="M64" s="121"/>
      <c r="N64" s="192"/>
      <c r="O64" s="193"/>
      <c r="P64" s="194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.0999999999999996" customHeight="1" x14ac:dyDescent="0.2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.100000000000001" customHeight="1" x14ac:dyDescent="0.2">
      <c r="A66" s="9"/>
      <c r="B66" s="51"/>
      <c r="C66" s="187" t="s">
        <v>99</v>
      </c>
      <c r="D66" s="188" t="s">
        <v>87</v>
      </c>
      <c r="E66" s="21"/>
      <c r="F66" s="3"/>
      <c r="G66" s="121"/>
      <c r="H66" s="3"/>
      <c r="I66" s="121"/>
      <c r="J66" s="192"/>
      <c r="K66" s="193"/>
      <c r="L66" s="194"/>
      <c r="M66" s="121"/>
      <c r="N66" s="192"/>
      <c r="O66" s="193"/>
      <c r="P66" s="194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.0999999999999996" customHeight="1" thickBot="1" x14ac:dyDescent="0.25">
      <c r="A67" s="13"/>
      <c r="B67" s="49"/>
      <c r="C67" s="172"/>
      <c r="D67" s="172"/>
      <c r="E67" s="14"/>
      <c r="F67" s="64"/>
      <c r="G67" s="10"/>
      <c r="H67" s="64"/>
      <c r="I67" s="10"/>
      <c r="J67" s="173"/>
      <c r="K67" s="173"/>
      <c r="L67" s="173"/>
      <c r="M67" s="10"/>
      <c r="N67" s="173"/>
      <c r="O67" s="173"/>
      <c r="P67" s="173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.100000000000001" customHeight="1" x14ac:dyDescent="0.2">
      <c r="A68" s="118"/>
      <c r="B68" s="119"/>
      <c r="C68" s="174" t="s">
        <v>0</v>
      </c>
      <c r="D68" s="175"/>
      <c r="E68" s="57"/>
      <c r="F68" s="67">
        <f>SUM(F58:F66)</f>
        <v>0</v>
      </c>
      <c r="G68" s="21"/>
      <c r="H68" s="68">
        <f>SUM(H58:H66)</f>
        <v>0</v>
      </c>
      <c r="I68" s="57"/>
      <c r="J68" s="195">
        <f>SUM(J58:L66)</f>
        <v>0</v>
      </c>
      <c r="K68" s="196"/>
      <c r="L68" s="197"/>
      <c r="M68" s="57"/>
      <c r="N68" s="195">
        <f>SUM(N58:P66)</f>
        <v>0</v>
      </c>
      <c r="O68" s="196"/>
      <c r="P68" s="197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" x14ac:dyDescent="0.2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" x14ac:dyDescent="0.2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.1" customHeight="1" x14ac:dyDescent="0.2">
      <c r="AD74" s="10"/>
      <c r="AF74" s="10"/>
      <c r="AG74" s="10"/>
      <c r="AH74" s="10"/>
      <c r="AI74" s="10"/>
    </row>
    <row r="75" spans="1:35" ht="23.1" customHeight="1" x14ac:dyDescent="0.2">
      <c r="AD75" s="10"/>
      <c r="AF75" s="10"/>
      <c r="AG75" s="10"/>
      <c r="AH75" s="10"/>
      <c r="AI75" s="10"/>
    </row>
    <row r="76" spans="1:35" ht="23.1" customHeight="1" x14ac:dyDescent="0.2">
      <c r="AD76" s="10"/>
      <c r="AF76" s="10"/>
      <c r="AG76" s="10"/>
      <c r="AH76" s="10"/>
      <c r="AI76" s="10"/>
    </row>
    <row r="77" spans="1:35" ht="23.1" customHeight="1" x14ac:dyDescent="0.2">
      <c r="AD77" s="10"/>
      <c r="AF77" s="10"/>
      <c r="AG77" s="10"/>
      <c r="AH77" s="10"/>
      <c r="AI77" s="10"/>
    </row>
    <row r="78" spans="1:35" ht="23.1" customHeight="1" x14ac:dyDescent="0.2">
      <c r="AD78" s="10"/>
      <c r="AF78" s="10"/>
      <c r="AG78" s="10"/>
      <c r="AH78" s="10"/>
      <c r="AI78" s="10"/>
    </row>
    <row r="79" spans="1:35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KD198"/>
  <sheetViews>
    <sheetView zoomScale="86" zoomScaleNormal="93" zoomScalePageLayoutView="93" workbookViewId="0">
      <selection activeCell="T46" sqref="T46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7.42578125" style="11" bestFit="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4" style="10" customWidth="1"/>
    <col min="27" max="27" width="2" style="11" customWidth="1"/>
    <col min="28" max="28" width="0.85546875" style="11" customWidth="1"/>
    <col min="29" max="29" width="11.42578125" style="10" hidden="1" customWidth="1"/>
    <col min="30" max="30" width="0.85546875" style="11" hidden="1" customWidth="1"/>
    <col min="31" max="31" width="11.42578125" style="10" hidden="1" customWidth="1"/>
    <col min="32" max="32" width="0.85546875" style="11" hidden="1" customWidth="1"/>
    <col min="33" max="33" width="11.42578125" style="12" hidden="1" customWidth="1"/>
    <col min="34" max="35" width="0.85546875" style="11" hidden="1" customWidth="1"/>
    <col min="36" max="290" width="9.140625" style="10" hidden="1" customWidth="1"/>
    <col min="291" max="16384" width="8.7109375" style="10" hidden="1"/>
  </cols>
  <sheetData>
    <row r="1" spans="1:35" ht="15" x14ac:dyDescent="0.2"/>
    <row r="2" spans="1:35" ht="30" customHeight="1" x14ac:dyDescent="0.2">
      <c r="D2" s="150" t="s">
        <v>104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35" ht="36.950000000000003" customHeight="1" x14ac:dyDescent="0.2"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35" ht="15" x14ac:dyDescent="0.2"/>
    <row r="5" spans="1:35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.1" customHeight="1" x14ac:dyDescent="0.2">
      <c r="A6" s="19"/>
      <c r="B6" s="151"/>
      <c r="C6" s="151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4.95" customHeight="1" x14ac:dyDescent="0.2">
      <c r="A11" s="13"/>
      <c r="B11" s="13"/>
      <c r="C11" s="26" t="s">
        <v>109</v>
      </c>
      <c r="D11" s="201" t="str">
        <f>Summary!D11:O11</f>
        <v>Rancho Santiago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3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2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4.95" customHeight="1" x14ac:dyDescent="0.2">
      <c r="A13" s="13"/>
      <c r="B13" s="13"/>
      <c r="C13" s="26" t="s">
        <v>90</v>
      </c>
      <c r="D13" s="198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200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2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2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2">
      <c r="A17" s="10"/>
      <c r="B17" s="40"/>
      <c r="C17" s="159"/>
      <c r="D17" s="159"/>
      <c r="F17" s="160" t="s">
        <v>81</v>
      </c>
      <c r="G17" s="161"/>
      <c r="H17" s="162"/>
      <c r="I17" s="44"/>
      <c r="J17" s="163" t="s">
        <v>82</v>
      </c>
      <c r="K17" s="164"/>
      <c r="L17" s="165"/>
      <c r="M17" s="44"/>
      <c r="N17" s="163" t="s">
        <v>2</v>
      </c>
      <c r="O17" s="164"/>
      <c r="P17" s="165"/>
      <c r="Q17" s="44"/>
      <c r="R17" s="156" t="s">
        <v>3</v>
      </c>
      <c r="S17" s="44"/>
      <c r="T17" s="156" t="s">
        <v>6</v>
      </c>
      <c r="U17" s="44"/>
      <c r="V17" s="156" t="s">
        <v>4</v>
      </c>
      <c r="W17" s="44"/>
      <c r="X17" s="156" t="s">
        <v>7</v>
      </c>
      <c r="Y17" s="44"/>
      <c r="Z17" s="156" t="s">
        <v>0</v>
      </c>
      <c r="AA17" s="42"/>
    </row>
    <row r="18" spans="1:35" ht="5.0999999999999996" customHeight="1" x14ac:dyDescent="0.2">
      <c r="A18" s="10"/>
      <c r="B18" s="40"/>
      <c r="C18" s="159"/>
      <c r="D18" s="159"/>
      <c r="F18" s="43"/>
      <c r="J18" s="166"/>
      <c r="K18" s="167"/>
      <c r="L18" s="168"/>
      <c r="N18" s="166"/>
      <c r="O18" s="167"/>
      <c r="P18" s="168"/>
      <c r="R18" s="157"/>
      <c r="T18" s="157"/>
      <c r="V18" s="157"/>
      <c r="X18" s="157"/>
      <c r="Z18" s="157"/>
      <c r="AA18" s="42"/>
    </row>
    <row r="19" spans="1:35" s="45" customFormat="1" ht="29.1" customHeight="1" thickBot="1" x14ac:dyDescent="0.25">
      <c r="B19" s="46"/>
      <c r="C19" s="159"/>
      <c r="D19" s="159"/>
      <c r="E19" s="44"/>
      <c r="F19" s="47" t="s">
        <v>1</v>
      </c>
      <c r="G19" s="44"/>
      <c r="H19" s="47" t="s">
        <v>89</v>
      </c>
      <c r="J19" s="169"/>
      <c r="K19" s="170"/>
      <c r="L19" s="171"/>
      <c r="N19" s="169"/>
      <c r="O19" s="170"/>
      <c r="P19" s="171"/>
      <c r="R19" s="158"/>
      <c r="T19" s="158"/>
      <c r="V19" s="158"/>
      <c r="X19" s="158"/>
      <c r="Z19" s="158"/>
      <c r="AA19" s="48"/>
      <c r="AB19" s="44"/>
    </row>
    <row r="20" spans="1:35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.100000000000001" customHeight="1" x14ac:dyDescent="0.2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2"/>
      <c r="K21" s="193"/>
      <c r="L21" s="194"/>
      <c r="M21" s="121"/>
      <c r="N21" s="192"/>
      <c r="O21" s="193"/>
      <c r="P21" s="194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.0999999999999996" customHeight="1" x14ac:dyDescent="0.2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.100000000000001" customHeight="1" x14ac:dyDescent="0.2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2"/>
      <c r="K23" s="193"/>
      <c r="L23" s="194"/>
      <c r="M23" s="121"/>
      <c r="N23" s="192"/>
      <c r="O23" s="193"/>
      <c r="P23" s="194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.0999999999999996" customHeight="1" x14ac:dyDescent="0.2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.100000000000001" customHeight="1" x14ac:dyDescent="0.2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2"/>
      <c r="K25" s="193"/>
      <c r="L25" s="194"/>
      <c r="M25" s="121"/>
      <c r="N25" s="192"/>
      <c r="O25" s="193"/>
      <c r="P25" s="194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.0999999999999996" customHeight="1" x14ac:dyDescent="0.2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.100000000000001" customHeight="1" x14ac:dyDescent="0.2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2"/>
      <c r="K27" s="193"/>
      <c r="L27" s="194"/>
      <c r="M27" s="121"/>
      <c r="N27" s="192"/>
      <c r="O27" s="193"/>
      <c r="P27" s="194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.0999999999999996" customHeight="1" x14ac:dyDescent="0.2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.100000000000001" customHeight="1" x14ac:dyDescent="0.2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2"/>
      <c r="K29" s="193"/>
      <c r="L29" s="194"/>
      <c r="M29" s="121"/>
      <c r="N29" s="192"/>
      <c r="O29" s="193"/>
      <c r="P29" s="194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.0999999999999996" customHeight="1" x14ac:dyDescent="0.2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.100000000000001" customHeight="1" x14ac:dyDescent="0.2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2"/>
      <c r="K31" s="193"/>
      <c r="L31" s="194"/>
      <c r="M31" s="121"/>
      <c r="N31" s="192"/>
      <c r="O31" s="193"/>
      <c r="P31" s="194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.0999999999999996" customHeight="1" x14ac:dyDescent="0.2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.100000000000001" customHeight="1" x14ac:dyDescent="0.2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2"/>
      <c r="K33" s="193"/>
      <c r="L33" s="194"/>
      <c r="M33" s="121"/>
      <c r="N33" s="192"/>
      <c r="O33" s="193"/>
      <c r="P33" s="194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.0999999999999996" customHeight="1" thickBot="1" x14ac:dyDescent="0.25">
      <c r="A34" s="13"/>
      <c r="B34" s="49"/>
      <c r="C34" s="172"/>
      <c r="D34" s="172"/>
      <c r="E34" s="14"/>
      <c r="F34" s="64"/>
      <c r="G34" s="10"/>
      <c r="H34" s="64"/>
      <c r="I34" s="10"/>
      <c r="J34" s="173"/>
      <c r="K34" s="173"/>
      <c r="L34" s="173"/>
      <c r="M34" s="10"/>
      <c r="N34" s="173"/>
      <c r="O34" s="173"/>
      <c r="P34" s="173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.100000000000001" customHeight="1" x14ac:dyDescent="0.2">
      <c r="A35" s="19"/>
      <c r="B35" s="51"/>
      <c r="C35" s="174" t="s">
        <v>0</v>
      </c>
      <c r="D35" s="175"/>
      <c r="E35" s="57"/>
      <c r="F35" s="67">
        <f>SUM(F21:F33)</f>
        <v>0</v>
      </c>
      <c r="G35" s="21"/>
      <c r="H35" s="68">
        <f>SUM(H21:H33)</f>
        <v>0</v>
      </c>
      <c r="I35" s="57"/>
      <c r="J35" s="195">
        <f>SUM(J21:L33)</f>
        <v>0</v>
      </c>
      <c r="K35" s="196"/>
      <c r="L35" s="197"/>
      <c r="M35" s="57"/>
      <c r="N35" s="195">
        <f>SUM(N21:P33)</f>
        <v>0</v>
      </c>
      <c r="O35" s="196"/>
      <c r="P35" s="197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.1" customHeight="1" x14ac:dyDescent="0.2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.1" customHeight="1" x14ac:dyDescent="0.2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2">
      <c r="A40" s="9"/>
      <c r="B40" s="40"/>
      <c r="C40" s="76"/>
      <c r="D40" s="77"/>
      <c r="E40" s="44"/>
      <c r="F40" s="156" t="s">
        <v>103</v>
      </c>
      <c r="G40" s="44"/>
      <c r="H40" s="183" t="s">
        <v>102</v>
      </c>
      <c r="I40" s="184"/>
      <c r="J40" s="185"/>
      <c r="K40" s="44"/>
      <c r="L40" s="183" t="s">
        <v>105</v>
      </c>
      <c r="M40" s="184"/>
      <c r="N40" s="185"/>
      <c r="O40" s="42"/>
      <c r="R40" s="186"/>
      <c r="S40" s="186"/>
      <c r="T40" s="186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.0999999999999996" customHeight="1" x14ac:dyDescent="0.2">
      <c r="A41" s="13"/>
      <c r="B41" s="40"/>
      <c r="C41" s="10"/>
      <c r="E41" s="78"/>
      <c r="F41" s="157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6"/>
      <c r="S41" s="186"/>
      <c r="T41" s="186"/>
    </row>
    <row r="42" spans="1:35" ht="13.5" thickBot="1" x14ac:dyDescent="0.25">
      <c r="A42" s="11"/>
      <c r="B42" s="40"/>
      <c r="C42" s="80"/>
      <c r="D42" s="81"/>
      <c r="E42" s="44"/>
      <c r="F42" s="158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6"/>
      <c r="S42" s="186"/>
      <c r="T42" s="186"/>
    </row>
    <row r="43" spans="1:35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5.95" customHeight="1" x14ac:dyDescent="0.2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.0999999999999996" customHeight="1" x14ac:dyDescent="0.2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5.95" customHeight="1" x14ac:dyDescent="0.2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.0999999999999996" customHeight="1" thickBot="1" x14ac:dyDescent="0.25">
      <c r="A47" s="92"/>
      <c r="B47" s="93"/>
      <c r="C47" s="172"/>
      <c r="D47" s="172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5.95" customHeight="1" x14ac:dyDescent="0.2">
      <c r="A48" s="84"/>
      <c r="B48" s="85"/>
      <c r="C48" s="174" t="s">
        <v>0</v>
      </c>
      <c r="D48" s="175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2"/>
      <c r="S48" s="182"/>
      <c r="T48" s="182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.1" customHeight="1" x14ac:dyDescent="0.2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.1" customHeight="1" x14ac:dyDescent="0.2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.100000000000001" customHeight="1" x14ac:dyDescent="0.2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6" customHeight="1" x14ac:dyDescent="0.2">
      <c r="A53" s="10"/>
      <c r="B53" s="40"/>
      <c r="C53" s="159"/>
      <c r="D53" s="159"/>
      <c r="F53" s="160" t="s">
        <v>81</v>
      </c>
      <c r="G53" s="161"/>
      <c r="H53" s="162"/>
      <c r="I53" s="44"/>
      <c r="J53" s="163" t="s">
        <v>82</v>
      </c>
      <c r="K53" s="164"/>
      <c r="L53" s="165"/>
      <c r="M53" s="44"/>
      <c r="N53" s="163" t="s">
        <v>2</v>
      </c>
      <c r="O53" s="164"/>
      <c r="P53" s="165"/>
      <c r="Q53" s="44"/>
      <c r="R53" s="156" t="s">
        <v>3</v>
      </c>
      <c r="S53" s="44"/>
      <c r="T53" s="156" t="s">
        <v>6</v>
      </c>
      <c r="U53" s="44"/>
      <c r="V53" s="156" t="s">
        <v>4</v>
      </c>
      <c r="W53" s="44"/>
      <c r="X53" s="156" t="s">
        <v>7</v>
      </c>
      <c r="Y53" s="44"/>
      <c r="Z53" s="156" t="s">
        <v>0</v>
      </c>
      <c r="AA53" s="42"/>
      <c r="AD53" s="10"/>
      <c r="AF53" s="10"/>
      <c r="AG53" s="10"/>
      <c r="AH53" s="10"/>
      <c r="AI53" s="10"/>
    </row>
    <row r="54" spans="1:35" ht="5.0999999999999996" customHeight="1" x14ac:dyDescent="0.2">
      <c r="A54" s="10"/>
      <c r="B54" s="40"/>
      <c r="C54" s="159"/>
      <c r="D54" s="159"/>
      <c r="F54" s="43"/>
      <c r="J54" s="166"/>
      <c r="K54" s="167"/>
      <c r="L54" s="168"/>
      <c r="N54" s="166"/>
      <c r="O54" s="167"/>
      <c r="P54" s="168"/>
      <c r="R54" s="157"/>
      <c r="T54" s="157"/>
      <c r="V54" s="157"/>
      <c r="X54" s="157"/>
      <c r="Z54" s="157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25">
      <c r="B55" s="46"/>
      <c r="C55" s="159"/>
      <c r="D55" s="159"/>
      <c r="E55" s="44"/>
      <c r="F55" s="47" t="s">
        <v>1</v>
      </c>
      <c r="G55" s="44"/>
      <c r="H55" s="47" t="s">
        <v>89</v>
      </c>
      <c r="J55" s="169"/>
      <c r="K55" s="170"/>
      <c r="L55" s="171"/>
      <c r="N55" s="169"/>
      <c r="O55" s="170"/>
      <c r="P55" s="171"/>
      <c r="R55" s="158"/>
      <c r="T55" s="158"/>
      <c r="V55" s="158"/>
      <c r="X55" s="158"/>
      <c r="Z55" s="158"/>
      <c r="AA55" s="48"/>
      <c r="AB55" s="44"/>
    </row>
    <row r="56" spans="1:35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.100000000000001" customHeight="1" x14ac:dyDescent="0.2">
      <c r="B58" s="51"/>
      <c r="C58" s="187" t="s">
        <v>95</v>
      </c>
      <c r="D58" s="188" t="s">
        <v>83</v>
      </c>
      <c r="E58" s="21"/>
      <c r="F58" s="3"/>
      <c r="G58" s="121"/>
      <c r="H58" s="3"/>
      <c r="I58" s="121"/>
      <c r="J58" s="192"/>
      <c r="K58" s="193"/>
      <c r="L58" s="194"/>
      <c r="M58" s="121"/>
      <c r="N58" s="192"/>
      <c r="O58" s="193"/>
      <c r="P58" s="194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.0999999999999996" customHeight="1" x14ac:dyDescent="0.2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.100000000000001" customHeight="1" x14ac:dyDescent="0.2">
      <c r="B60" s="51"/>
      <c r="C60" s="187" t="s">
        <v>96</v>
      </c>
      <c r="D60" s="188" t="s">
        <v>84</v>
      </c>
      <c r="E60" s="21"/>
      <c r="F60" s="3"/>
      <c r="G60" s="121"/>
      <c r="H60" s="3"/>
      <c r="I60" s="121"/>
      <c r="J60" s="192"/>
      <c r="K60" s="193"/>
      <c r="L60" s="194"/>
      <c r="M60" s="121"/>
      <c r="N60" s="192"/>
      <c r="O60" s="193"/>
      <c r="P60" s="194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.0999999999999996" customHeight="1" x14ac:dyDescent="0.2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.100000000000001" customHeight="1" x14ac:dyDescent="0.2">
      <c r="B62" s="51"/>
      <c r="C62" s="187" t="s">
        <v>97</v>
      </c>
      <c r="D62" s="188" t="s">
        <v>85</v>
      </c>
      <c r="E62" s="21"/>
      <c r="F62" s="3"/>
      <c r="G62" s="121"/>
      <c r="H62" s="3"/>
      <c r="I62" s="121"/>
      <c r="J62" s="192"/>
      <c r="K62" s="193"/>
      <c r="L62" s="194"/>
      <c r="M62" s="121"/>
      <c r="N62" s="192"/>
      <c r="O62" s="193"/>
      <c r="P62" s="194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.0999999999999996" customHeight="1" x14ac:dyDescent="0.2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.100000000000001" customHeight="1" x14ac:dyDescent="0.2">
      <c r="B64" s="51"/>
      <c r="C64" s="187" t="s">
        <v>98</v>
      </c>
      <c r="D64" s="188" t="s">
        <v>86</v>
      </c>
      <c r="E64" s="21"/>
      <c r="F64" s="3"/>
      <c r="G64" s="121"/>
      <c r="H64" s="3"/>
      <c r="I64" s="121"/>
      <c r="J64" s="192"/>
      <c r="K64" s="193"/>
      <c r="L64" s="194"/>
      <c r="M64" s="121"/>
      <c r="N64" s="192"/>
      <c r="O64" s="193"/>
      <c r="P64" s="194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.0999999999999996" customHeight="1" x14ac:dyDescent="0.2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.100000000000001" customHeight="1" x14ac:dyDescent="0.2">
      <c r="A66" s="9"/>
      <c r="B66" s="51"/>
      <c r="C66" s="187" t="s">
        <v>99</v>
      </c>
      <c r="D66" s="188" t="s">
        <v>87</v>
      </c>
      <c r="E66" s="21"/>
      <c r="F66" s="3"/>
      <c r="G66" s="121"/>
      <c r="H66" s="3"/>
      <c r="I66" s="121"/>
      <c r="J66" s="192"/>
      <c r="K66" s="193"/>
      <c r="L66" s="194"/>
      <c r="M66" s="121"/>
      <c r="N66" s="192"/>
      <c r="O66" s="193"/>
      <c r="P66" s="194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.0999999999999996" customHeight="1" thickBot="1" x14ac:dyDescent="0.25">
      <c r="A67" s="13"/>
      <c r="B67" s="49"/>
      <c r="C67" s="172"/>
      <c r="D67" s="172"/>
      <c r="E67" s="14"/>
      <c r="F67" s="64"/>
      <c r="G67" s="10"/>
      <c r="H67" s="64"/>
      <c r="I67" s="10"/>
      <c r="J67" s="173"/>
      <c r="K67" s="173"/>
      <c r="L67" s="173"/>
      <c r="M67" s="10"/>
      <c r="N67" s="173"/>
      <c r="O67" s="173"/>
      <c r="P67" s="173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.100000000000001" customHeight="1" x14ac:dyDescent="0.2">
      <c r="A68" s="118"/>
      <c r="B68" s="119"/>
      <c r="C68" s="174" t="s">
        <v>0</v>
      </c>
      <c r="D68" s="175"/>
      <c r="E68" s="57"/>
      <c r="F68" s="67">
        <f>SUM(F58:F66)</f>
        <v>0</v>
      </c>
      <c r="G68" s="21"/>
      <c r="H68" s="68">
        <f>SUM(H58:H66)</f>
        <v>0</v>
      </c>
      <c r="I68" s="57"/>
      <c r="J68" s="195">
        <f>SUM(J58:L66)</f>
        <v>0</v>
      </c>
      <c r="K68" s="196"/>
      <c r="L68" s="197"/>
      <c r="M68" s="57"/>
      <c r="N68" s="195">
        <f>SUM(N58:P66)</f>
        <v>0</v>
      </c>
      <c r="O68" s="196"/>
      <c r="P68" s="197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" x14ac:dyDescent="0.2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" x14ac:dyDescent="0.2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.1" customHeight="1" x14ac:dyDescent="0.2">
      <c r="AD74" s="10"/>
      <c r="AF74" s="10"/>
      <c r="AG74" s="10"/>
      <c r="AH74" s="10"/>
      <c r="AI74" s="10"/>
    </row>
    <row r="75" spans="1:35" ht="23.1" customHeight="1" x14ac:dyDescent="0.2">
      <c r="AD75" s="10"/>
      <c r="AF75" s="10"/>
      <c r="AG75" s="10"/>
      <c r="AH75" s="10"/>
      <c r="AI75" s="10"/>
    </row>
    <row r="76" spans="1:35" ht="23.1" customHeight="1" x14ac:dyDescent="0.2">
      <c r="AD76" s="10"/>
      <c r="AF76" s="10"/>
      <c r="AG76" s="10"/>
      <c r="AH76" s="10"/>
      <c r="AI76" s="10"/>
    </row>
    <row r="77" spans="1:35" ht="23.1" customHeight="1" x14ac:dyDescent="0.2">
      <c r="AD77" s="10"/>
      <c r="AF77" s="10"/>
      <c r="AG77" s="10"/>
      <c r="AH77" s="10"/>
      <c r="AI77" s="10"/>
    </row>
    <row r="78" spans="1:35" ht="23.1" customHeight="1" x14ac:dyDescent="0.2">
      <c r="AD78" s="10"/>
      <c r="AF78" s="10"/>
      <c r="AG78" s="10"/>
      <c r="AH78" s="10"/>
      <c r="AI78" s="10"/>
    </row>
    <row r="79" spans="1:35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KD198"/>
  <sheetViews>
    <sheetView topLeftCell="A10" zoomScale="86" zoomScaleNormal="93" zoomScalePageLayoutView="93" workbookViewId="0">
      <selection activeCell="T46" sqref="T46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7.42578125" style="11" bestFit="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4" style="10" customWidth="1"/>
    <col min="27" max="27" width="2" style="11" customWidth="1"/>
    <col min="28" max="28" width="0.85546875" style="11" customWidth="1"/>
    <col min="29" max="29" width="11.42578125" style="10" hidden="1" customWidth="1"/>
    <col min="30" max="30" width="0.85546875" style="11" hidden="1" customWidth="1"/>
    <col min="31" max="31" width="11.42578125" style="10" hidden="1" customWidth="1"/>
    <col min="32" max="32" width="0.85546875" style="11" hidden="1" customWidth="1"/>
    <col min="33" max="33" width="11.42578125" style="12" hidden="1" customWidth="1"/>
    <col min="34" max="35" width="0.85546875" style="11" hidden="1" customWidth="1"/>
    <col min="36" max="290" width="9.140625" style="10" hidden="1" customWidth="1"/>
    <col min="291" max="16384" width="8.7109375" style="10" hidden="1"/>
  </cols>
  <sheetData>
    <row r="1" spans="1:35" ht="15" x14ac:dyDescent="0.2"/>
    <row r="2" spans="1:35" ht="30" customHeight="1" x14ac:dyDescent="0.2">
      <c r="D2" s="150" t="s">
        <v>104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35" ht="36.950000000000003" customHeight="1" x14ac:dyDescent="0.2"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35" ht="15" x14ac:dyDescent="0.2"/>
    <row r="5" spans="1:35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5"/>
      <c r="AC5" s="15"/>
      <c r="AD5" s="15"/>
      <c r="AE5" s="15"/>
      <c r="AF5" s="15"/>
      <c r="AG5" s="17"/>
      <c r="AH5" s="18"/>
      <c r="AI5" s="15"/>
    </row>
    <row r="6" spans="1:35" s="20" customFormat="1" ht="23.1" customHeight="1" x14ac:dyDescent="0.2">
      <c r="A6" s="19"/>
      <c r="B6" s="151"/>
      <c r="C6" s="151"/>
      <c r="E6" s="21"/>
      <c r="G6" s="21"/>
      <c r="H6" s="21"/>
      <c r="I6" s="21"/>
      <c r="J6" s="21"/>
      <c r="K6" s="21"/>
      <c r="M6" s="21"/>
      <c r="O6" s="21"/>
      <c r="P6" s="21"/>
      <c r="Q6" s="21"/>
      <c r="AB6" s="21"/>
      <c r="AD6" s="21"/>
      <c r="AF6" s="21"/>
      <c r="AG6" s="22"/>
      <c r="AH6" s="21"/>
      <c r="AI6" s="21"/>
    </row>
    <row r="7" spans="1:35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24"/>
      <c r="AC7" s="24"/>
      <c r="AD7" s="24"/>
      <c r="AE7" s="24"/>
      <c r="AF7" s="24"/>
      <c r="AG7" s="25"/>
      <c r="AH7" s="24"/>
      <c r="AI7" s="24"/>
    </row>
    <row r="8" spans="1:35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24"/>
      <c r="AC8" s="24"/>
      <c r="AD8" s="24"/>
      <c r="AE8" s="24"/>
      <c r="AF8" s="24"/>
      <c r="AG8" s="25"/>
      <c r="AH8" s="24"/>
      <c r="AI8" s="24"/>
    </row>
    <row r="9" spans="1:35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24"/>
      <c r="AC9" s="24"/>
      <c r="AD9" s="24"/>
      <c r="AE9" s="24"/>
      <c r="AF9" s="24"/>
      <c r="AG9" s="25"/>
      <c r="AH9" s="24"/>
      <c r="AI9" s="24"/>
    </row>
    <row r="10" spans="1:35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24"/>
      <c r="AC10" s="24"/>
      <c r="AD10" s="24"/>
      <c r="AE10" s="24"/>
      <c r="AF10" s="24"/>
      <c r="AG10" s="25"/>
      <c r="AH10" s="24"/>
      <c r="AI10" s="24"/>
    </row>
    <row r="11" spans="1:35" s="11" customFormat="1" ht="24.95" customHeight="1" x14ac:dyDescent="0.2">
      <c r="A11" s="13"/>
      <c r="B11" s="13"/>
      <c r="C11" s="26" t="s">
        <v>109</v>
      </c>
      <c r="D11" s="201" t="str">
        <f>Summary!D11:O11</f>
        <v>Rancho Santiago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3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24"/>
      <c r="AC11" s="24"/>
      <c r="AD11" s="24"/>
      <c r="AE11" s="24"/>
      <c r="AF11" s="24"/>
      <c r="AG11" s="25"/>
      <c r="AH11" s="24"/>
      <c r="AI11" s="24"/>
    </row>
    <row r="12" spans="1:35" s="11" customFormat="1" ht="11.25" customHeight="1" x14ac:dyDescent="0.2">
      <c r="A12" s="13"/>
      <c r="B12" s="13"/>
      <c r="C12" s="1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24"/>
      <c r="AC12" s="24"/>
      <c r="AD12" s="24"/>
      <c r="AE12" s="24"/>
      <c r="AF12" s="24"/>
      <c r="AG12" s="25"/>
      <c r="AH12" s="24"/>
      <c r="AI12" s="24"/>
    </row>
    <row r="13" spans="1:35" s="11" customFormat="1" ht="24.95" customHeight="1" x14ac:dyDescent="0.2">
      <c r="A13" s="13"/>
      <c r="B13" s="13"/>
      <c r="C13" s="26" t="s">
        <v>90</v>
      </c>
      <c r="D13" s="198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200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24"/>
      <c r="AC13" s="24"/>
      <c r="AD13" s="24"/>
      <c r="AE13" s="24"/>
      <c r="AF13" s="24"/>
      <c r="AG13" s="25"/>
      <c r="AH13" s="24"/>
      <c r="AI13" s="24"/>
    </row>
    <row r="14" spans="1:35" s="11" customFormat="1" ht="11.25" customHeight="1" x14ac:dyDescent="0.2">
      <c r="A14" s="13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0"/>
      <c r="V14" s="10"/>
      <c r="W14" s="10"/>
      <c r="X14" s="10"/>
      <c r="Y14" s="10"/>
      <c r="Z14" s="10"/>
      <c r="AA14" s="10"/>
      <c r="AB14" s="24"/>
      <c r="AC14" s="24"/>
      <c r="AD14" s="24"/>
      <c r="AE14" s="24"/>
      <c r="AF14" s="24"/>
      <c r="AG14" s="25"/>
      <c r="AH14" s="24"/>
      <c r="AI14" s="24"/>
    </row>
    <row r="15" spans="1:35" s="11" customFormat="1" ht="24" customHeight="1" x14ac:dyDescent="0.2">
      <c r="A15" s="13"/>
      <c r="B15" s="29" t="s">
        <v>108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29"/>
      <c r="U15" s="32"/>
      <c r="V15" s="33"/>
      <c r="W15" s="32"/>
      <c r="X15" s="33"/>
      <c r="Y15" s="32"/>
      <c r="Z15" s="33"/>
      <c r="AA15" s="32"/>
      <c r="AB15" s="32"/>
    </row>
    <row r="16" spans="1:35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8"/>
      <c r="AA16" s="39"/>
    </row>
    <row r="17" spans="1:35" ht="39" customHeight="1" x14ac:dyDescent="0.2">
      <c r="A17" s="10"/>
      <c r="B17" s="40"/>
      <c r="C17" s="159"/>
      <c r="D17" s="159"/>
      <c r="F17" s="160" t="s">
        <v>81</v>
      </c>
      <c r="G17" s="161"/>
      <c r="H17" s="162"/>
      <c r="I17" s="44"/>
      <c r="J17" s="163" t="s">
        <v>82</v>
      </c>
      <c r="K17" s="164"/>
      <c r="L17" s="165"/>
      <c r="M17" s="44"/>
      <c r="N17" s="163" t="s">
        <v>2</v>
      </c>
      <c r="O17" s="164"/>
      <c r="P17" s="165"/>
      <c r="Q17" s="44"/>
      <c r="R17" s="156" t="s">
        <v>3</v>
      </c>
      <c r="S17" s="44"/>
      <c r="T17" s="156" t="s">
        <v>6</v>
      </c>
      <c r="U17" s="44"/>
      <c r="V17" s="156" t="s">
        <v>4</v>
      </c>
      <c r="W17" s="44"/>
      <c r="X17" s="156" t="s">
        <v>7</v>
      </c>
      <c r="Y17" s="44"/>
      <c r="Z17" s="156" t="s">
        <v>0</v>
      </c>
      <c r="AA17" s="42"/>
    </row>
    <row r="18" spans="1:35" ht="5.0999999999999996" customHeight="1" x14ac:dyDescent="0.2">
      <c r="A18" s="10"/>
      <c r="B18" s="40"/>
      <c r="C18" s="159"/>
      <c r="D18" s="159"/>
      <c r="F18" s="43"/>
      <c r="J18" s="166"/>
      <c r="K18" s="167"/>
      <c r="L18" s="168"/>
      <c r="N18" s="166"/>
      <c r="O18" s="167"/>
      <c r="P18" s="168"/>
      <c r="R18" s="157"/>
      <c r="T18" s="157"/>
      <c r="V18" s="157"/>
      <c r="X18" s="157"/>
      <c r="Z18" s="157"/>
      <c r="AA18" s="42"/>
    </row>
    <row r="19" spans="1:35" s="45" customFormat="1" ht="29.1" customHeight="1" thickBot="1" x14ac:dyDescent="0.25">
      <c r="B19" s="46"/>
      <c r="C19" s="159"/>
      <c r="D19" s="159"/>
      <c r="E19" s="44"/>
      <c r="F19" s="47" t="s">
        <v>1</v>
      </c>
      <c r="G19" s="44"/>
      <c r="H19" s="47" t="s">
        <v>89</v>
      </c>
      <c r="J19" s="169"/>
      <c r="K19" s="170"/>
      <c r="L19" s="171"/>
      <c r="N19" s="169"/>
      <c r="O19" s="170"/>
      <c r="P19" s="171"/>
      <c r="R19" s="158"/>
      <c r="T19" s="158"/>
      <c r="V19" s="158"/>
      <c r="X19" s="158"/>
      <c r="Z19" s="158"/>
      <c r="AA19" s="48"/>
      <c r="AB19" s="44"/>
    </row>
    <row r="20" spans="1:35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7"/>
      <c r="AA20" s="18"/>
      <c r="AB20" s="15"/>
    </row>
    <row r="21" spans="1:35" s="58" customFormat="1" ht="17.100000000000001" customHeight="1" x14ac:dyDescent="0.2">
      <c r="A21" s="19"/>
      <c r="B21" s="51"/>
      <c r="C21" s="139" t="s">
        <v>91</v>
      </c>
      <c r="D21" s="53"/>
      <c r="E21" s="21"/>
      <c r="F21" s="3"/>
      <c r="G21" s="121"/>
      <c r="H21" s="3"/>
      <c r="I21" s="121"/>
      <c r="J21" s="192"/>
      <c r="K21" s="193"/>
      <c r="L21" s="194"/>
      <c r="M21" s="121"/>
      <c r="N21" s="192"/>
      <c r="O21" s="193"/>
      <c r="P21" s="194"/>
      <c r="Q21" s="121"/>
      <c r="R21" s="3"/>
      <c r="S21" s="121"/>
      <c r="T21" s="3"/>
      <c r="U21" s="121"/>
      <c r="V21" s="3"/>
      <c r="W21" s="121"/>
      <c r="X21" s="3"/>
      <c r="Y21" s="54"/>
      <c r="Z21" s="55">
        <f>SUM(F21:X21)</f>
        <v>0</v>
      </c>
      <c r="AA21" s="56"/>
      <c r="AB21" s="57"/>
    </row>
    <row r="22" spans="1:35" ht="5.0999999999999996" customHeight="1" x14ac:dyDescent="0.2">
      <c r="A22" s="13"/>
      <c r="B22" s="49"/>
      <c r="C22" s="13"/>
      <c r="D22" s="14"/>
      <c r="E22" s="14"/>
      <c r="F22" s="122"/>
      <c r="G22" s="123"/>
      <c r="H22" s="122"/>
      <c r="I22" s="124"/>
      <c r="J22" s="124"/>
      <c r="K22" s="123"/>
      <c r="L22" s="123"/>
      <c r="M22" s="124"/>
      <c r="N22" s="123"/>
      <c r="O22" s="124"/>
      <c r="P22" s="124"/>
      <c r="Q22" s="123"/>
      <c r="R22" s="125"/>
      <c r="S22" s="126"/>
      <c r="T22" s="124"/>
      <c r="U22" s="126"/>
      <c r="V22" s="124"/>
      <c r="W22" s="126"/>
      <c r="X22" s="124"/>
      <c r="Y22" s="62"/>
      <c r="Z22" s="11"/>
      <c r="AA22" s="42"/>
      <c r="AD22" s="10"/>
      <c r="AF22" s="10"/>
      <c r="AG22" s="10"/>
      <c r="AH22" s="10"/>
      <c r="AI22" s="10"/>
    </row>
    <row r="23" spans="1:35" s="58" customFormat="1" ht="17.100000000000001" customHeight="1" x14ac:dyDescent="0.2">
      <c r="A23" s="19"/>
      <c r="B23" s="51"/>
      <c r="C23" s="139" t="s">
        <v>94</v>
      </c>
      <c r="D23" s="53"/>
      <c r="E23" s="21"/>
      <c r="F23" s="3"/>
      <c r="G23" s="121"/>
      <c r="H23" s="3"/>
      <c r="I23" s="121"/>
      <c r="J23" s="192"/>
      <c r="K23" s="193"/>
      <c r="L23" s="194"/>
      <c r="M23" s="121"/>
      <c r="N23" s="192"/>
      <c r="O23" s="193"/>
      <c r="P23" s="194"/>
      <c r="Q23" s="121"/>
      <c r="R23" s="3"/>
      <c r="S23" s="121"/>
      <c r="T23" s="3"/>
      <c r="U23" s="121"/>
      <c r="V23" s="3"/>
      <c r="W23" s="121"/>
      <c r="X23" s="3"/>
      <c r="Y23" s="54"/>
      <c r="Z23" s="55">
        <f>SUM(F23:X23)</f>
        <v>0</v>
      </c>
      <c r="AA23" s="56"/>
      <c r="AB23" s="57"/>
    </row>
    <row r="24" spans="1:35" ht="5.0999999999999996" customHeight="1" x14ac:dyDescent="0.2">
      <c r="A24" s="13"/>
      <c r="B24" s="49"/>
      <c r="C24" s="13"/>
      <c r="D24" s="14"/>
      <c r="E24" s="14"/>
      <c r="F24" s="122"/>
      <c r="G24" s="123"/>
      <c r="H24" s="122"/>
      <c r="I24" s="124"/>
      <c r="J24" s="124"/>
      <c r="K24" s="123"/>
      <c r="L24" s="123"/>
      <c r="M24" s="124"/>
      <c r="N24" s="123"/>
      <c r="O24" s="124"/>
      <c r="P24" s="124"/>
      <c r="Q24" s="123"/>
      <c r="R24" s="125"/>
      <c r="S24" s="126"/>
      <c r="T24" s="124"/>
      <c r="U24" s="126"/>
      <c r="V24" s="124"/>
      <c r="W24" s="126"/>
      <c r="X24" s="124"/>
      <c r="Y24" s="62"/>
      <c r="Z24" s="11"/>
      <c r="AA24" s="42"/>
      <c r="AD24" s="10"/>
      <c r="AF24" s="10"/>
      <c r="AG24" s="10"/>
      <c r="AH24" s="10"/>
      <c r="AI24" s="10"/>
    </row>
    <row r="25" spans="1:35" s="58" customFormat="1" ht="17.100000000000001" customHeight="1" x14ac:dyDescent="0.2">
      <c r="A25" s="19"/>
      <c r="B25" s="51"/>
      <c r="C25" s="139" t="s">
        <v>112</v>
      </c>
      <c r="D25" s="53"/>
      <c r="E25" s="21"/>
      <c r="F25" s="3"/>
      <c r="G25" s="121"/>
      <c r="H25" s="3"/>
      <c r="I25" s="121"/>
      <c r="J25" s="192"/>
      <c r="K25" s="193"/>
      <c r="L25" s="194"/>
      <c r="M25" s="121"/>
      <c r="N25" s="192"/>
      <c r="O25" s="193"/>
      <c r="P25" s="194"/>
      <c r="Q25" s="121"/>
      <c r="R25" s="3"/>
      <c r="S25" s="121"/>
      <c r="T25" s="3"/>
      <c r="U25" s="121"/>
      <c r="V25" s="3"/>
      <c r="W25" s="121"/>
      <c r="X25" s="3"/>
      <c r="Y25" s="54"/>
      <c r="Z25" s="55">
        <f>SUM(F25:X25)</f>
        <v>0</v>
      </c>
      <c r="AA25" s="56"/>
      <c r="AB25" s="57"/>
    </row>
    <row r="26" spans="1:35" ht="5.0999999999999996" customHeight="1" x14ac:dyDescent="0.2">
      <c r="A26" s="13"/>
      <c r="B26" s="49"/>
      <c r="C26" s="13"/>
      <c r="D26" s="14"/>
      <c r="E26" s="14"/>
      <c r="F26" s="122"/>
      <c r="G26" s="123"/>
      <c r="H26" s="122"/>
      <c r="I26" s="124"/>
      <c r="J26" s="124"/>
      <c r="K26" s="123"/>
      <c r="L26" s="123"/>
      <c r="M26" s="124"/>
      <c r="N26" s="123"/>
      <c r="O26" s="124"/>
      <c r="P26" s="124"/>
      <c r="Q26" s="123"/>
      <c r="R26" s="125"/>
      <c r="S26" s="126"/>
      <c r="T26" s="124"/>
      <c r="U26" s="126"/>
      <c r="V26" s="124"/>
      <c r="W26" s="126"/>
      <c r="X26" s="124"/>
      <c r="Y26" s="62"/>
      <c r="Z26" s="11"/>
      <c r="AA26" s="42"/>
      <c r="AD26" s="10"/>
      <c r="AF26" s="10"/>
      <c r="AG26" s="10"/>
      <c r="AH26" s="10"/>
      <c r="AI26" s="10"/>
    </row>
    <row r="27" spans="1:35" s="58" customFormat="1" ht="17.100000000000001" customHeight="1" x14ac:dyDescent="0.2">
      <c r="A27" s="19"/>
      <c r="B27" s="51"/>
      <c r="C27" s="139" t="s">
        <v>113</v>
      </c>
      <c r="D27" s="53"/>
      <c r="E27" s="21"/>
      <c r="F27" s="3"/>
      <c r="G27" s="121"/>
      <c r="H27" s="3"/>
      <c r="I27" s="121"/>
      <c r="J27" s="192"/>
      <c r="K27" s="193"/>
      <c r="L27" s="194"/>
      <c r="M27" s="121"/>
      <c r="N27" s="192"/>
      <c r="O27" s="193"/>
      <c r="P27" s="194"/>
      <c r="Q27" s="121"/>
      <c r="R27" s="3"/>
      <c r="S27" s="121"/>
      <c r="T27" s="3"/>
      <c r="U27" s="121"/>
      <c r="V27" s="3"/>
      <c r="W27" s="121"/>
      <c r="X27" s="3"/>
      <c r="Y27" s="54"/>
      <c r="Z27" s="55">
        <f>SUM(F27:X27)</f>
        <v>0</v>
      </c>
      <c r="AA27" s="56"/>
      <c r="AB27" s="57"/>
    </row>
    <row r="28" spans="1:35" ht="5.0999999999999996" customHeight="1" x14ac:dyDescent="0.2">
      <c r="A28" s="13"/>
      <c r="B28" s="49"/>
      <c r="C28" s="13"/>
      <c r="D28" s="14"/>
      <c r="E28" s="14"/>
      <c r="F28" s="122"/>
      <c r="G28" s="123"/>
      <c r="H28" s="122"/>
      <c r="I28" s="124"/>
      <c r="J28" s="124"/>
      <c r="K28" s="123"/>
      <c r="L28" s="123"/>
      <c r="M28" s="124"/>
      <c r="N28" s="123"/>
      <c r="O28" s="124"/>
      <c r="P28" s="124"/>
      <c r="Q28" s="123"/>
      <c r="R28" s="125"/>
      <c r="S28" s="126"/>
      <c r="T28" s="124"/>
      <c r="U28" s="126"/>
      <c r="V28" s="124"/>
      <c r="W28" s="126"/>
      <c r="X28" s="124"/>
      <c r="Y28" s="62"/>
      <c r="Z28" s="11"/>
      <c r="AA28" s="42"/>
      <c r="AD28" s="10"/>
      <c r="AF28" s="10"/>
      <c r="AG28" s="10"/>
      <c r="AH28" s="10"/>
      <c r="AI28" s="10"/>
    </row>
    <row r="29" spans="1:35" s="58" customFormat="1" ht="17.100000000000001" customHeight="1" x14ac:dyDescent="0.2">
      <c r="A29" s="19"/>
      <c r="B29" s="51"/>
      <c r="C29" s="139" t="s">
        <v>114</v>
      </c>
      <c r="D29" s="53"/>
      <c r="E29" s="21"/>
      <c r="F29" s="3"/>
      <c r="G29" s="121"/>
      <c r="H29" s="3"/>
      <c r="I29" s="121"/>
      <c r="J29" s="192"/>
      <c r="K29" s="193"/>
      <c r="L29" s="194"/>
      <c r="M29" s="121"/>
      <c r="N29" s="192"/>
      <c r="O29" s="193"/>
      <c r="P29" s="194"/>
      <c r="Q29" s="121"/>
      <c r="R29" s="3"/>
      <c r="S29" s="121"/>
      <c r="T29" s="3"/>
      <c r="U29" s="121"/>
      <c r="V29" s="3"/>
      <c r="W29" s="121"/>
      <c r="X29" s="3"/>
      <c r="Y29" s="54"/>
      <c r="Z29" s="55">
        <f>SUM(F29:X29)</f>
        <v>0</v>
      </c>
      <c r="AA29" s="56"/>
      <c r="AB29" s="57"/>
    </row>
    <row r="30" spans="1:35" ht="5.0999999999999996" customHeight="1" x14ac:dyDescent="0.2">
      <c r="A30" s="13"/>
      <c r="B30" s="49"/>
      <c r="C30" s="13"/>
      <c r="D30" s="14"/>
      <c r="E30" s="14"/>
      <c r="F30" s="122"/>
      <c r="G30" s="123"/>
      <c r="H30" s="122"/>
      <c r="I30" s="124"/>
      <c r="J30" s="124"/>
      <c r="K30" s="123"/>
      <c r="L30" s="123"/>
      <c r="M30" s="124"/>
      <c r="N30" s="123"/>
      <c r="O30" s="124"/>
      <c r="P30" s="124"/>
      <c r="Q30" s="123"/>
      <c r="R30" s="125"/>
      <c r="S30" s="126"/>
      <c r="T30" s="124"/>
      <c r="U30" s="126"/>
      <c r="V30" s="124"/>
      <c r="W30" s="126"/>
      <c r="X30" s="124"/>
      <c r="Y30" s="62"/>
      <c r="Z30" s="11"/>
      <c r="AA30" s="42"/>
      <c r="AD30" s="10"/>
      <c r="AF30" s="10"/>
      <c r="AG30" s="10"/>
      <c r="AH30" s="10"/>
      <c r="AI30" s="10"/>
    </row>
    <row r="31" spans="1:35" s="58" customFormat="1" ht="17.100000000000001" customHeight="1" x14ac:dyDescent="0.2">
      <c r="A31" s="19"/>
      <c r="B31" s="51"/>
      <c r="C31" s="139" t="s">
        <v>115</v>
      </c>
      <c r="D31" s="53"/>
      <c r="E31" s="21"/>
      <c r="F31" s="3"/>
      <c r="G31" s="121"/>
      <c r="H31" s="3"/>
      <c r="I31" s="121"/>
      <c r="J31" s="192"/>
      <c r="K31" s="193"/>
      <c r="L31" s="194"/>
      <c r="M31" s="121"/>
      <c r="N31" s="192"/>
      <c r="O31" s="193"/>
      <c r="P31" s="194"/>
      <c r="Q31" s="121"/>
      <c r="R31" s="3"/>
      <c r="S31" s="121"/>
      <c r="T31" s="3"/>
      <c r="U31" s="121"/>
      <c r="V31" s="3"/>
      <c r="W31" s="121"/>
      <c r="X31" s="3"/>
      <c r="Y31" s="54"/>
      <c r="Z31" s="55">
        <f>SUM(F31:X31)</f>
        <v>0</v>
      </c>
      <c r="AA31" s="56"/>
      <c r="AB31" s="57"/>
    </row>
    <row r="32" spans="1:35" ht="5.0999999999999996" customHeight="1" x14ac:dyDescent="0.2">
      <c r="A32" s="13"/>
      <c r="B32" s="49"/>
      <c r="C32" s="13"/>
      <c r="D32" s="14"/>
      <c r="E32" s="14"/>
      <c r="F32" s="122"/>
      <c r="G32" s="123"/>
      <c r="H32" s="122"/>
      <c r="I32" s="124"/>
      <c r="J32" s="124"/>
      <c r="K32" s="123"/>
      <c r="L32" s="123"/>
      <c r="M32" s="124"/>
      <c r="N32" s="123"/>
      <c r="O32" s="124"/>
      <c r="P32" s="124"/>
      <c r="Q32" s="123"/>
      <c r="R32" s="125"/>
      <c r="S32" s="126"/>
      <c r="T32" s="124"/>
      <c r="U32" s="126"/>
      <c r="V32" s="124"/>
      <c r="W32" s="126"/>
      <c r="X32" s="124"/>
      <c r="Y32" s="62"/>
      <c r="Z32" s="11"/>
      <c r="AA32" s="42"/>
      <c r="AD32" s="10"/>
      <c r="AF32" s="10"/>
      <c r="AG32" s="10"/>
      <c r="AH32" s="10"/>
      <c r="AI32" s="10"/>
    </row>
    <row r="33" spans="1:35" s="58" customFormat="1" ht="17.100000000000001" customHeight="1" x14ac:dyDescent="0.2">
      <c r="A33" s="19"/>
      <c r="B33" s="51"/>
      <c r="C33" s="139" t="s">
        <v>116</v>
      </c>
      <c r="D33" s="53"/>
      <c r="E33" s="21"/>
      <c r="F33" s="3"/>
      <c r="G33" s="121"/>
      <c r="H33" s="3"/>
      <c r="I33" s="121"/>
      <c r="J33" s="192"/>
      <c r="K33" s="193"/>
      <c r="L33" s="194"/>
      <c r="M33" s="121"/>
      <c r="N33" s="192"/>
      <c r="O33" s="193"/>
      <c r="P33" s="194"/>
      <c r="Q33" s="121"/>
      <c r="R33" s="3"/>
      <c r="S33" s="121"/>
      <c r="T33" s="3"/>
      <c r="U33" s="121"/>
      <c r="V33" s="3"/>
      <c r="W33" s="121"/>
      <c r="X33" s="3"/>
      <c r="Y33" s="54"/>
      <c r="Z33" s="55">
        <f>SUM(F33:X33)</f>
        <v>0</v>
      </c>
      <c r="AA33" s="56"/>
      <c r="AB33" s="57"/>
    </row>
    <row r="34" spans="1:35" ht="5.0999999999999996" customHeight="1" thickBot="1" x14ac:dyDescent="0.25">
      <c r="A34" s="13"/>
      <c r="B34" s="49"/>
      <c r="C34" s="172"/>
      <c r="D34" s="172"/>
      <c r="E34" s="14"/>
      <c r="F34" s="64"/>
      <c r="G34" s="10"/>
      <c r="H34" s="64"/>
      <c r="I34" s="10"/>
      <c r="J34" s="173"/>
      <c r="K34" s="173"/>
      <c r="L34" s="173"/>
      <c r="M34" s="10"/>
      <c r="N34" s="173"/>
      <c r="O34" s="173"/>
      <c r="P34" s="173"/>
      <c r="Q34" s="15"/>
      <c r="R34" s="65"/>
      <c r="T34" s="66"/>
      <c r="V34" s="66"/>
      <c r="X34" s="66"/>
      <c r="Z34" s="66"/>
      <c r="AA34" s="42"/>
      <c r="AD34" s="10"/>
      <c r="AF34" s="10"/>
      <c r="AG34" s="10"/>
      <c r="AH34" s="10"/>
      <c r="AI34" s="10"/>
    </row>
    <row r="35" spans="1:35" s="58" customFormat="1" ht="17.100000000000001" customHeight="1" x14ac:dyDescent="0.2">
      <c r="A35" s="19"/>
      <c r="B35" s="51"/>
      <c r="C35" s="174" t="s">
        <v>0</v>
      </c>
      <c r="D35" s="175"/>
      <c r="E35" s="57"/>
      <c r="F35" s="67">
        <f>SUM(F21:F33)</f>
        <v>0</v>
      </c>
      <c r="G35" s="21"/>
      <c r="H35" s="68">
        <f>SUM(H21:H33)</f>
        <v>0</v>
      </c>
      <c r="I35" s="57"/>
      <c r="J35" s="195">
        <f>SUM(J21:L33)</f>
        <v>0</v>
      </c>
      <c r="K35" s="196"/>
      <c r="L35" s="197"/>
      <c r="M35" s="57"/>
      <c r="N35" s="195">
        <f>SUM(N21:P33)</f>
        <v>0</v>
      </c>
      <c r="O35" s="196"/>
      <c r="P35" s="197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6"/>
      <c r="AB35" s="57"/>
    </row>
    <row r="36" spans="1:35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73"/>
      <c r="AD36" s="10"/>
      <c r="AF36" s="10"/>
      <c r="AG36" s="10"/>
      <c r="AH36" s="10"/>
      <c r="AI36" s="10"/>
    </row>
    <row r="37" spans="1:35" ht="14.1" customHeight="1" x14ac:dyDescent="0.2">
      <c r="O37" s="10"/>
      <c r="P37" s="10"/>
      <c r="Z37" s="12"/>
      <c r="AD37" s="10"/>
      <c r="AF37" s="10"/>
      <c r="AG37" s="10"/>
      <c r="AH37" s="10"/>
      <c r="AI37" s="10"/>
    </row>
    <row r="38" spans="1:35" s="11" customFormat="1" ht="23.1" customHeight="1" x14ac:dyDescent="0.2">
      <c r="A38" s="13"/>
      <c r="B38" s="29" t="s">
        <v>107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0"/>
      <c r="V38" s="10"/>
      <c r="W38" s="10"/>
      <c r="X38" s="10"/>
      <c r="Y38" s="10"/>
      <c r="Z38" s="10"/>
      <c r="AA38" s="10"/>
      <c r="AB38" s="24"/>
      <c r="AC38" s="24"/>
      <c r="AD38" s="24"/>
      <c r="AE38" s="24"/>
      <c r="AF38" s="24"/>
      <c r="AG38" s="25"/>
      <c r="AH38" s="24"/>
      <c r="AI38" s="24"/>
    </row>
    <row r="39" spans="1:35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0"/>
      <c r="V39" s="10"/>
      <c r="W39" s="10"/>
      <c r="X39" s="10"/>
      <c r="Y39" s="10"/>
      <c r="Z39" s="10"/>
      <c r="AA39" s="10"/>
      <c r="AB39" s="24"/>
      <c r="AC39" s="24"/>
      <c r="AD39" s="24"/>
      <c r="AE39" s="24"/>
      <c r="AF39" s="24"/>
      <c r="AG39" s="25"/>
      <c r="AH39" s="24"/>
      <c r="AI39" s="24"/>
    </row>
    <row r="40" spans="1:35" s="11" customFormat="1" ht="57" customHeight="1" x14ac:dyDescent="0.2">
      <c r="A40" s="9"/>
      <c r="B40" s="40"/>
      <c r="C40" s="76"/>
      <c r="D40" s="77"/>
      <c r="E40" s="44"/>
      <c r="F40" s="156" t="s">
        <v>103</v>
      </c>
      <c r="G40" s="44"/>
      <c r="H40" s="183" t="s">
        <v>102</v>
      </c>
      <c r="I40" s="184"/>
      <c r="J40" s="185"/>
      <c r="K40" s="44"/>
      <c r="L40" s="183" t="s">
        <v>105</v>
      </c>
      <c r="M40" s="184"/>
      <c r="N40" s="185"/>
      <c r="O40" s="42"/>
      <c r="R40" s="186"/>
      <c r="S40" s="186"/>
      <c r="T40" s="186"/>
      <c r="U40" s="10"/>
      <c r="V40" s="10"/>
      <c r="W40" s="10"/>
      <c r="X40" s="10"/>
      <c r="Y40" s="10"/>
      <c r="Z40" s="10"/>
      <c r="AA40" s="10"/>
      <c r="AB40" s="24"/>
      <c r="AC40" s="24"/>
      <c r="AD40" s="24"/>
      <c r="AE40" s="24"/>
      <c r="AF40" s="24"/>
      <c r="AG40" s="25"/>
      <c r="AH40" s="24"/>
      <c r="AI40" s="24"/>
    </row>
    <row r="41" spans="1:35" ht="5.0999999999999996" customHeight="1" x14ac:dyDescent="0.2">
      <c r="A41" s="13"/>
      <c r="B41" s="40"/>
      <c r="C41" s="10"/>
      <c r="E41" s="78"/>
      <c r="F41" s="157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6"/>
      <c r="S41" s="186"/>
      <c r="T41" s="186"/>
    </row>
    <row r="42" spans="1:35" ht="13.5" thickBot="1" x14ac:dyDescent="0.25">
      <c r="A42" s="11"/>
      <c r="B42" s="40"/>
      <c r="C42" s="80"/>
      <c r="D42" s="81"/>
      <c r="E42" s="44"/>
      <c r="F42" s="158"/>
      <c r="G42" s="44"/>
      <c r="H42" s="47" t="s">
        <v>101</v>
      </c>
      <c r="I42" s="44"/>
      <c r="J42" s="47" t="s">
        <v>100</v>
      </c>
      <c r="K42" s="44"/>
      <c r="L42" s="47" t="s">
        <v>101</v>
      </c>
      <c r="M42" s="44"/>
      <c r="N42" s="47" t="s">
        <v>100</v>
      </c>
      <c r="O42" s="42"/>
      <c r="Q42" s="10"/>
      <c r="R42" s="186"/>
      <c r="S42" s="186"/>
      <c r="T42" s="186"/>
    </row>
    <row r="43" spans="1:35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 t="str">
        <f>IFERROR(H43/F43,"")</f>
        <v/>
      </c>
      <c r="K43" s="15"/>
      <c r="L43" s="15"/>
      <c r="M43" s="15"/>
      <c r="N43" s="15"/>
      <c r="O43" s="56"/>
      <c r="Q43" s="10"/>
      <c r="R43" s="11"/>
      <c r="S43" s="15"/>
      <c r="T43" s="15"/>
    </row>
    <row r="44" spans="1:35" s="88" customFormat="1" ht="15.95" customHeight="1" x14ac:dyDescent="0.2">
      <c r="A44" s="84"/>
      <c r="B44" s="85"/>
      <c r="C44" s="117" t="s">
        <v>111</v>
      </c>
      <c r="D44" s="53"/>
      <c r="E44" s="83"/>
      <c r="F44" s="3"/>
      <c r="G44" s="121"/>
      <c r="H44" s="3"/>
      <c r="I44" s="86"/>
      <c r="J44" s="141">
        <f>IFERROR(H44/F44,0)</f>
        <v>0</v>
      </c>
      <c r="K44" s="86"/>
      <c r="L44" s="140"/>
      <c r="M44" s="87"/>
      <c r="N44" s="90"/>
      <c r="O44" s="42"/>
      <c r="P44" s="83"/>
      <c r="R44" s="89"/>
      <c r="S44" s="86"/>
      <c r="T44" s="90"/>
      <c r="U44" s="83"/>
      <c r="W44" s="83"/>
      <c r="Y44" s="83"/>
      <c r="AA44" s="83"/>
      <c r="AB44" s="83"/>
      <c r="AD44" s="83"/>
      <c r="AF44" s="83"/>
      <c r="AG44" s="91"/>
      <c r="AH44" s="83"/>
      <c r="AI44" s="83"/>
    </row>
    <row r="45" spans="1:35" s="99" customFormat="1" ht="5.0999999999999996" customHeight="1" x14ac:dyDescent="0.2">
      <c r="A45" s="92"/>
      <c r="B45" s="93"/>
      <c r="C45" s="94"/>
      <c r="D45" s="95"/>
      <c r="E45" s="78"/>
      <c r="F45" s="127"/>
      <c r="G45" s="128"/>
      <c r="H45" s="127"/>
      <c r="I45" s="97"/>
      <c r="J45" s="142"/>
      <c r="K45" s="97"/>
      <c r="L45" s="79"/>
      <c r="M45" s="79"/>
      <c r="N45" s="79"/>
      <c r="O45" s="56"/>
      <c r="P45" s="98"/>
      <c r="R45" s="97"/>
      <c r="S45" s="97"/>
      <c r="T45" s="97"/>
      <c r="U45" s="98"/>
      <c r="W45" s="98"/>
      <c r="Y45" s="98"/>
      <c r="AA45" s="98"/>
      <c r="AB45" s="98"/>
      <c r="AD45" s="98"/>
      <c r="AF45" s="98"/>
      <c r="AG45" s="100"/>
      <c r="AH45" s="98"/>
      <c r="AI45" s="98"/>
    </row>
    <row r="46" spans="1:35" s="88" customFormat="1" ht="15.95" customHeight="1" x14ac:dyDescent="0.2">
      <c r="A46" s="84"/>
      <c r="B46" s="85"/>
      <c r="C46" s="117" t="s">
        <v>110</v>
      </c>
      <c r="D46" s="53"/>
      <c r="E46" s="83"/>
      <c r="F46" s="3"/>
      <c r="G46" s="121"/>
      <c r="J46" s="143"/>
      <c r="K46" s="86"/>
      <c r="L46" s="3"/>
      <c r="M46" s="101"/>
      <c r="N46" s="141">
        <f>IFERROR(L46/F46,0)</f>
        <v>0</v>
      </c>
      <c r="O46" s="56"/>
      <c r="P46" s="83"/>
      <c r="R46" s="89"/>
      <c r="S46" s="86"/>
      <c r="T46" s="90"/>
      <c r="U46" s="83"/>
      <c r="W46" s="83"/>
      <c r="Y46" s="83"/>
      <c r="AA46" s="83"/>
      <c r="AB46" s="83"/>
      <c r="AD46" s="83"/>
      <c r="AF46" s="83"/>
      <c r="AG46" s="91"/>
      <c r="AH46" s="83"/>
      <c r="AI46" s="83"/>
    </row>
    <row r="47" spans="1:35" s="99" customFormat="1" ht="5.0999999999999996" customHeight="1" thickBot="1" x14ac:dyDescent="0.25">
      <c r="A47" s="92"/>
      <c r="B47" s="93"/>
      <c r="C47" s="172"/>
      <c r="D47" s="172"/>
      <c r="E47" s="78"/>
      <c r="F47" s="102"/>
      <c r="G47" s="96"/>
      <c r="H47" s="102"/>
      <c r="I47" s="78"/>
      <c r="J47" s="144"/>
      <c r="K47" s="78"/>
      <c r="L47" s="103"/>
      <c r="M47" s="78"/>
      <c r="N47" s="144"/>
      <c r="O47" s="42"/>
      <c r="P47" s="98"/>
      <c r="R47" s="97"/>
      <c r="S47" s="97"/>
      <c r="T47" s="97"/>
      <c r="U47" s="98"/>
      <c r="W47" s="98"/>
      <c r="Y47" s="98"/>
      <c r="AA47" s="98"/>
      <c r="AB47" s="98"/>
      <c r="AD47" s="98"/>
      <c r="AF47" s="98"/>
      <c r="AG47" s="100"/>
      <c r="AH47" s="98"/>
      <c r="AI47" s="98"/>
    </row>
    <row r="48" spans="1:35" s="88" customFormat="1" ht="15.95" customHeight="1" x14ac:dyDescent="0.2">
      <c r="A48" s="84"/>
      <c r="B48" s="85"/>
      <c r="C48" s="174" t="s">
        <v>0</v>
      </c>
      <c r="D48" s="175"/>
      <c r="E48" s="83"/>
      <c r="F48" s="67">
        <f>SUM(F44:F46)</f>
        <v>0</v>
      </c>
      <c r="G48" s="21"/>
      <c r="H48" s="67">
        <f>H44</f>
        <v>0</v>
      </c>
      <c r="I48" s="83"/>
      <c r="J48" s="141">
        <f>IFERROR(H48/F48,0)</f>
        <v>0</v>
      </c>
      <c r="K48" s="86"/>
      <c r="L48" s="67">
        <f>L46</f>
        <v>0</v>
      </c>
      <c r="M48" s="83"/>
      <c r="N48" s="141">
        <f>IFERROR(L48/F48,0)</f>
        <v>0</v>
      </c>
      <c r="O48" s="56"/>
      <c r="P48" s="83"/>
      <c r="R48" s="182"/>
      <c r="S48" s="182"/>
      <c r="T48" s="182"/>
      <c r="U48" s="83"/>
      <c r="W48" s="83"/>
      <c r="Y48" s="83"/>
      <c r="AA48" s="83"/>
      <c r="AB48" s="83"/>
      <c r="AD48" s="83"/>
      <c r="AF48" s="83"/>
      <c r="AG48" s="91"/>
      <c r="AH48" s="83"/>
      <c r="AI48" s="83"/>
    </row>
    <row r="49" spans="1:35" ht="11.1" customHeight="1" x14ac:dyDescent="0.2">
      <c r="B49" s="69"/>
      <c r="C49" s="104"/>
      <c r="D49" s="105"/>
      <c r="E49" s="106"/>
      <c r="F49" s="107"/>
      <c r="G49" s="106"/>
      <c r="H49" s="106"/>
      <c r="I49" s="108"/>
      <c r="J49" s="106"/>
      <c r="K49" s="108"/>
      <c r="L49" s="107"/>
      <c r="M49" s="108"/>
      <c r="N49" s="107"/>
      <c r="O49" s="73"/>
      <c r="P49" s="109"/>
      <c r="Q49" s="10"/>
      <c r="R49" s="11"/>
      <c r="S49" s="110"/>
      <c r="T49" s="11"/>
    </row>
    <row r="50" spans="1:35" ht="14.1" customHeight="1" x14ac:dyDescent="0.2">
      <c r="B50" s="13"/>
      <c r="C50" s="111"/>
      <c r="D50" s="81"/>
      <c r="E50" s="21"/>
      <c r="F50" s="112"/>
      <c r="G50" s="110"/>
      <c r="H50" s="110"/>
      <c r="J50" s="110"/>
      <c r="K50" s="110"/>
      <c r="L50" s="112"/>
      <c r="M50" s="110"/>
      <c r="N50" s="112"/>
      <c r="Q50" s="110"/>
      <c r="R50" s="11"/>
      <c r="S50" s="21"/>
      <c r="T50" s="129"/>
    </row>
    <row r="51" spans="1:35" s="20" customFormat="1" ht="20.100000000000001" customHeight="1" x14ac:dyDescent="0.2">
      <c r="A51" s="19"/>
      <c r="B51" s="29" t="s">
        <v>93</v>
      </c>
      <c r="C51" s="113"/>
      <c r="D51" s="114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115"/>
      <c r="Y51" s="32"/>
      <c r="Z51" s="116"/>
      <c r="AA51" s="32"/>
      <c r="AB51" s="32"/>
    </row>
    <row r="52" spans="1:35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8"/>
      <c r="AA52" s="39"/>
      <c r="AD52" s="10"/>
      <c r="AF52" s="10"/>
      <c r="AG52" s="10"/>
      <c r="AH52" s="10"/>
      <c r="AI52" s="10"/>
    </row>
    <row r="53" spans="1:35" ht="30.6" customHeight="1" x14ac:dyDescent="0.2">
      <c r="A53" s="10"/>
      <c r="B53" s="40"/>
      <c r="C53" s="159"/>
      <c r="D53" s="159"/>
      <c r="F53" s="160" t="s">
        <v>81</v>
      </c>
      <c r="G53" s="161"/>
      <c r="H53" s="162"/>
      <c r="I53" s="44"/>
      <c r="J53" s="163" t="s">
        <v>82</v>
      </c>
      <c r="K53" s="164"/>
      <c r="L53" s="165"/>
      <c r="M53" s="44"/>
      <c r="N53" s="163" t="s">
        <v>2</v>
      </c>
      <c r="O53" s="164"/>
      <c r="P53" s="165"/>
      <c r="Q53" s="44"/>
      <c r="R53" s="156" t="s">
        <v>3</v>
      </c>
      <c r="S53" s="44"/>
      <c r="T53" s="156" t="s">
        <v>6</v>
      </c>
      <c r="U53" s="44"/>
      <c r="V53" s="156" t="s">
        <v>4</v>
      </c>
      <c r="W53" s="44"/>
      <c r="X53" s="156" t="s">
        <v>7</v>
      </c>
      <c r="Y53" s="44"/>
      <c r="Z53" s="156" t="s">
        <v>0</v>
      </c>
      <c r="AA53" s="42"/>
      <c r="AD53" s="10"/>
      <c r="AF53" s="10"/>
      <c r="AG53" s="10"/>
      <c r="AH53" s="10"/>
      <c r="AI53" s="10"/>
    </row>
    <row r="54" spans="1:35" ht="5.0999999999999996" customHeight="1" x14ac:dyDescent="0.2">
      <c r="A54" s="10"/>
      <c r="B54" s="40"/>
      <c r="C54" s="159"/>
      <c r="D54" s="159"/>
      <c r="F54" s="43"/>
      <c r="J54" s="166"/>
      <c r="K54" s="167"/>
      <c r="L54" s="168"/>
      <c r="N54" s="166"/>
      <c r="O54" s="167"/>
      <c r="P54" s="168"/>
      <c r="R54" s="157"/>
      <c r="T54" s="157"/>
      <c r="V54" s="157"/>
      <c r="X54" s="157"/>
      <c r="Z54" s="157"/>
      <c r="AA54" s="42"/>
      <c r="AD54" s="10"/>
      <c r="AF54" s="10"/>
      <c r="AG54" s="10"/>
      <c r="AH54" s="10"/>
      <c r="AI54" s="10"/>
    </row>
    <row r="55" spans="1:35" s="45" customFormat="1" ht="33" customHeight="1" thickBot="1" x14ac:dyDescent="0.25">
      <c r="B55" s="46"/>
      <c r="C55" s="159"/>
      <c r="D55" s="159"/>
      <c r="E55" s="44"/>
      <c r="F55" s="47" t="s">
        <v>1</v>
      </c>
      <c r="G55" s="44"/>
      <c r="H55" s="47" t="s">
        <v>89</v>
      </c>
      <c r="J55" s="169"/>
      <c r="K55" s="170"/>
      <c r="L55" s="171"/>
      <c r="N55" s="169"/>
      <c r="O55" s="170"/>
      <c r="P55" s="171"/>
      <c r="R55" s="158"/>
      <c r="T55" s="158"/>
      <c r="V55" s="158"/>
      <c r="X55" s="158"/>
      <c r="Z55" s="158"/>
      <c r="AA55" s="48"/>
      <c r="AB55" s="44"/>
    </row>
    <row r="56" spans="1:35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7"/>
      <c r="AA56" s="18"/>
      <c r="AB56" s="15"/>
    </row>
    <row r="57" spans="1:35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7"/>
      <c r="AA57" s="18"/>
      <c r="AB57" s="15"/>
    </row>
    <row r="58" spans="1:35" ht="17.100000000000001" customHeight="1" x14ac:dyDescent="0.2">
      <c r="B58" s="51"/>
      <c r="C58" s="187" t="s">
        <v>95</v>
      </c>
      <c r="D58" s="188" t="s">
        <v>83</v>
      </c>
      <c r="E58" s="21"/>
      <c r="F58" s="3"/>
      <c r="G58" s="121"/>
      <c r="H58" s="3"/>
      <c r="I58" s="121"/>
      <c r="J58" s="192"/>
      <c r="K58" s="193"/>
      <c r="L58" s="194"/>
      <c r="M58" s="121"/>
      <c r="N58" s="192"/>
      <c r="O58" s="193"/>
      <c r="P58" s="194"/>
      <c r="Q58" s="121"/>
      <c r="R58" s="3"/>
      <c r="S58" s="121"/>
      <c r="T58" s="3"/>
      <c r="U58" s="121"/>
      <c r="V58" s="3"/>
      <c r="W58" s="121"/>
      <c r="X58" s="3"/>
      <c r="Y58" s="54"/>
      <c r="Z58" s="55">
        <f>SUM(F58:X58)</f>
        <v>0</v>
      </c>
      <c r="AA58" s="56"/>
      <c r="AB58" s="57"/>
      <c r="AD58" s="10"/>
      <c r="AF58" s="10"/>
      <c r="AG58" s="10"/>
      <c r="AH58" s="10"/>
      <c r="AI58" s="10"/>
    </row>
    <row r="59" spans="1:35" s="16" customFormat="1" ht="5.0999999999999996" customHeight="1" x14ac:dyDescent="0.2">
      <c r="A59" s="9"/>
      <c r="B59" s="49"/>
      <c r="C59" s="50"/>
      <c r="D59" s="14"/>
      <c r="E59" s="15"/>
      <c r="F59" s="122"/>
      <c r="G59" s="123"/>
      <c r="H59" s="122"/>
      <c r="I59" s="124"/>
      <c r="J59" s="124"/>
      <c r="K59" s="123"/>
      <c r="L59" s="123"/>
      <c r="M59" s="124"/>
      <c r="N59" s="123"/>
      <c r="O59" s="124"/>
      <c r="P59" s="124"/>
      <c r="Q59" s="123"/>
      <c r="R59" s="125"/>
      <c r="S59" s="126"/>
      <c r="T59" s="124"/>
      <c r="U59" s="126"/>
      <c r="V59" s="124"/>
      <c r="W59" s="126"/>
      <c r="X59" s="124"/>
      <c r="Y59" s="62"/>
      <c r="Z59" s="11"/>
      <c r="AA59" s="18"/>
      <c r="AB59" s="15"/>
    </row>
    <row r="60" spans="1:35" ht="17.100000000000001" customHeight="1" x14ac:dyDescent="0.2">
      <c r="B60" s="51"/>
      <c r="C60" s="187" t="s">
        <v>96</v>
      </c>
      <c r="D60" s="188" t="s">
        <v>84</v>
      </c>
      <c r="E60" s="21"/>
      <c r="F60" s="3"/>
      <c r="G60" s="121"/>
      <c r="H60" s="3"/>
      <c r="I60" s="121"/>
      <c r="J60" s="192"/>
      <c r="K60" s="193"/>
      <c r="L60" s="194"/>
      <c r="M60" s="121"/>
      <c r="N60" s="192"/>
      <c r="O60" s="193"/>
      <c r="P60" s="194"/>
      <c r="Q60" s="121"/>
      <c r="R60" s="3"/>
      <c r="S60" s="121"/>
      <c r="T60" s="3"/>
      <c r="U60" s="121"/>
      <c r="V60" s="3"/>
      <c r="W60" s="121"/>
      <c r="X60" s="3"/>
      <c r="Y60" s="54"/>
      <c r="Z60" s="55">
        <f>SUM(F60:X60)</f>
        <v>0</v>
      </c>
      <c r="AA60" s="56"/>
      <c r="AB60" s="57"/>
      <c r="AD60" s="10"/>
      <c r="AF60" s="10"/>
      <c r="AG60" s="10"/>
      <c r="AH60" s="10"/>
      <c r="AI60" s="10"/>
    </row>
    <row r="61" spans="1:35" s="16" customFormat="1" ht="5.0999999999999996" customHeight="1" x14ac:dyDescent="0.2">
      <c r="A61" s="9"/>
      <c r="B61" s="49"/>
      <c r="C61" s="50"/>
      <c r="D61" s="14"/>
      <c r="E61" s="15"/>
      <c r="F61" s="122"/>
      <c r="G61" s="123"/>
      <c r="H61" s="122"/>
      <c r="I61" s="124"/>
      <c r="J61" s="124"/>
      <c r="K61" s="123"/>
      <c r="L61" s="123"/>
      <c r="M61" s="124"/>
      <c r="N61" s="123"/>
      <c r="O61" s="124"/>
      <c r="P61" s="124"/>
      <c r="Q61" s="123"/>
      <c r="R61" s="125"/>
      <c r="S61" s="126"/>
      <c r="T61" s="124"/>
      <c r="U61" s="126"/>
      <c r="V61" s="124"/>
      <c r="W61" s="126"/>
      <c r="X61" s="124"/>
      <c r="Y61" s="62"/>
      <c r="Z61" s="11"/>
      <c r="AA61" s="18"/>
      <c r="AB61" s="15"/>
    </row>
    <row r="62" spans="1:35" ht="17.100000000000001" customHeight="1" x14ac:dyDescent="0.2">
      <c r="B62" s="51"/>
      <c r="C62" s="187" t="s">
        <v>97</v>
      </c>
      <c r="D62" s="188" t="s">
        <v>85</v>
      </c>
      <c r="E62" s="21"/>
      <c r="F62" s="3"/>
      <c r="G62" s="121"/>
      <c r="H62" s="3"/>
      <c r="I62" s="121"/>
      <c r="J62" s="192"/>
      <c r="K62" s="193"/>
      <c r="L62" s="194"/>
      <c r="M62" s="121"/>
      <c r="N62" s="192"/>
      <c r="O62" s="193"/>
      <c r="P62" s="194"/>
      <c r="Q62" s="121"/>
      <c r="R62" s="3"/>
      <c r="S62" s="121"/>
      <c r="T62" s="3"/>
      <c r="U62" s="121"/>
      <c r="V62" s="3"/>
      <c r="W62" s="121"/>
      <c r="X62" s="3"/>
      <c r="Y62" s="54"/>
      <c r="Z62" s="55">
        <f>SUM(F62:X62)</f>
        <v>0</v>
      </c>
      <c r="AA62" s="56"/>
      <c r="AB62" s="57"/>
      <c r="AD62" s="10"/>
      <c r="AF62" s="10"/>
      <c r="AG62" s="10"/>
      <c r="AH62" s="10"/>
      <c r="AI62" s="10"/>
    </row>
    <row r="63" spans="1:35" s="16" customFormat="1" ht="5.0999999999999996" customHeight="1" x14ac:dyDescent="0.2">
      <c r="A63" s="9"/>
      <c r="B63" s="49"/>
      <c r="C63" s="50"/>
      <c r="D63" s="14"/>
      <c r="E63" s="15"/>
      <c r="F63" s="122"/>
      <c r="G63" s="123"/>
      <c r="H63" s="122"/>
      <c r="I63" s="124"/>
      <c r="J63" s="124"/>
      <c r="K63" s="123"/>
      <c r="L63" s="123"/>
      <c r="M63" s="124"/>
      <c r="N63" s="123"/>
      <c r="O63" s="124"/>
      <c r="P63" s="124"/>
      <c r="Q63" s="123"/>
      <c r="R63" s="125"/>
      <c r="S63" s="126"/>
      <c r="T63" s="124"/>
      <c r="U63" s="126"/>
      <c r="V63" s="124"/>
      <c r="W63" s="126"/>
      <c r="X63" s="124"/>
      <c r="Y63" s="62"/>
      <c r="Z63" s="11"/>
      <c r="AA63" s="18"/>
      <c r="AB63" s="15"/>
    </row>
    <row r="64" spans="1:35" ht="17.100000000000001" customHeight="1" x14ac:dyDescent="0.2">
      <c r="B64" s="51"/>
      <c r="C64" s="187" t="s">
        <v>98</v>
      </c>
      <c r="D64" s="188" t="s">
        <v>86</v>
      </c>
      <c r="E64" s="21"/>
      <c r="F64" s="3"/>
      <c r="G64" s="121"/>
      <c r="H64" s="3"/>
      <c r="I64" s="121"/>
      <c r="J64" s="192"/>
      <c r="K64" s="193"/>
      <c r="L64" s="194"/>
      <c r="M64" s="121"/>
      <c r="N64" s="192"/>
      <c r="O64" s="193"/>
      <c r="P64" s="194"/>
      <c r="Q64" s="121"/>
      <c r="R64" s="3"/>
      <c r="S64" s="121"/>
      <c r="T64" s="3"/>
      <c r="U64" s="121"/>
      <c r="V64" s="3"/>
      <c r="W64" s="121"/>
      <c r="X64" s="3"/>
      <c r="Y64" s="54"/>
      <c r="Z64" s="55">
        <f>SUM(F64:X64)</f>
        <v>0</v>
      </c>
      <c r="AA64" s="56"/>
      <c r="AB64" s="57"/>
      <c r="AD64" s="10"/>
      <c r="AF64" s="10"/>
      <c r="AG64" s="10"/>
      <c r="AH64" s="10"/>
      <c r="AI64" s="10"/>
    </row>
    <row r="65" spans="1:35" s="16" customFormat="1" ht="5.0999999999999996" customHeight="1" x14ac:dyDescent="0.2">
      <c r="A65" s="9"/>
      <c r="B65" s="49"/>
      <c r="C65" s="50"/>
      <c r="D65" s="14"/>
      <c r="E65" s="15"/>
      <c r="F65" s="122"/>
      <c r="G65" s="123"/>
      <c r="H65" s="122"/>
      <c r="I65" s="124"/>
      <c r="J65" s="124"/>
      <c r="K65" s="123"/>
      <c r="L65" s="123"/>
      <c r="M65" s="124"/>
      <c r="N65" s="123"/>
      <c r="O65" s="124"/>
      <c r="P65" s="124"/>
      <c r="Q65" s="123"/>
      <c r="R65" s="125"/>
      <c r="S65" s="126"/>
      <c r="T65" s="124"/>
      <c r="U65" s="126"/>
      <c r="V65" s="124"/>
      <c r="W65" s="126"/>
      <c r="X65" s="124"/>
      <c r="Y65" s="62"/>
      <c r="Z65" s="11"/>
      <c r="AA65" s="18"/>
      <c r="AB65" s="15"/>
    </row>
    <row r="66" spans="1:35" s="11" customFormat="1" ht="17.100000000000001" customHeight="1" x14ac:dyDescent="0.2">
      <c r="A66" s="9"/>
      <c r="B66" s="51"/>
      <c r="C66" s="187" t="s">
        <v>99</v>
      </c>
      <c r="D66" s="188" t="s">
        <v>87</v>
      </c>
      <c r="E66" s="21"/>
      <c r="F66" s="3"/>
      <c r="G66" s="121"/>
      <c r="H66" s="3"/>
      <c r="I66" s="121"/>
      <c r="J66" s="192"/>
      <c r="K66" s="193"/>
      <c r="L66" s="194"/>
      <c r="M66" s="121"/>
      <c r="N66" s="192"/>
      <c r="O66" s="193"/>
      <c r="P66" s="194"/>
      <c r="Q66" s="121"/>
      <c r="R66" s="3"/>
      <c r="S66" s="121"/>
      <c r="T66" s="3"/>
      <c r="U66" s="121"/>
      <c r="V66" s="3"/>
      <c r="W66" s="121"/>
      <c r="X66" s="3"/>
      <c r="Y66" s="54"/>
      <c r="Z66" s="55">
        <f>SUM(F66:X66)</f>
        <v>0</v>
      </c>
      <c r="AA66" s="56"/>
      <c r="AB66" s="57"/>
    </row>
    <row r="67" spans="1:35" ht="5.0999999999999996" customHeight="1" thickBot="1" x14ac:dyDescent="0.25">
      <c r="A67" s="13"/>
      <c r="B67" s="49"/>
      <c r="C67" s="172"/>
      <c r="D67" s="172"/>
      <c r="E67" s="14"/>
      <c r="F67" s="64"/>
      <c r="G67" s="10"/>
      <c r="H67" s="64"/>
      <c r="I67" s="10"/>
      <c r="J67" s="173"/>
      <c r="K67" s="173"/>
      <c r="L67" s="173"/>
      <c r="M67" s="10"/>
      <c r="N67" s="173"/>
      <c r="O67" s="173"/>
      <c r="P67" s="173"/>
      <c r="Q67" s="15"/>
      <c r="R67" s="65"/>
      <c r="T67" s="66"/>
      <c r="V67" s="66"/>
      <c r="X67" s="66"/>
      <c r="Z67" s="66"/>
      <c r="AA67" s="42"/>
      <c r="AD67" s="10"/>
      <c r="AF67" s="10"/>
      <c r="AG67" s="10"/>
      <c r="AH67" s="10"/>
      <c r="AI67" s="10"/>
    </row>
    <row r="68" spans="1:35" s="62" customFormat="1" ht="17.100000000000001" customHeight="1" x14ac:dyDescent="0.2">
      <c r="A68" s="118"/>
      <c r="B68" s="119"/>
      <c r="C68" s="174" t="s">
        <v>0</v>
      </c>
      <c r="D68" s="175"/>
      <c r="E68" s="57"/>
      <c r="F68" s="67">
        <f>SUM(F58:F66)</f>
        <v>0</v>
      </c>
      <c r="G68" s="21"/>
      <c r="H68" s="68">
        <f>SUM(H58:H66)</f>
        <v>0</v>
      </c>
      <c r="I68" s="57"/>
      <c r="J68" s="195">
        <f>SUM(J58:L66)</f>
        <v>0</v>
      </c>
      <c r="K68" s="196"/>
      <c r="L68" s="197"/>
      <c r="M68" s="57"/>
      <c r="N68" s="195">
        <f>SUM(N58:P66)</f>
        <v>0</v>
      </c>
      <c r="O68" s="196"/>
      <c r="P68" s="197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6"/>
      <c r="AB68" s="120"/>
    </row>
    <row r="69" spans="1:35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3"/>
    </row>
    <row r="70" spans="1:35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</row>
    <row r="71" spans="1:35" s="11" customFormat="1" ht="15" x14ac:dyDescent="0.2">
      <c r="A71" s="9"/>
      <c r="B71" s="9"/>
      <c r="C71" s="129" t="s">
        <v>8</v>
      </c>
      <c r="D71" s="82"/>
      <c r="F71" s="10"/>
      <c r="L71" s="10"/>
      <c r="N71" s="10"/>
      <c r="R71" s="10"/>
      <c r="T71" s="10"/>
      <c r="V71" s="10"/>
      <c r="X71" s="10"/>
      <c r="Z71" s="10"/>
    </row>
    <row r="72" spans="1:35" s="11" customFormat="1" ht="15" x14ac:dyDescent="0.2">
      <c r="A72" s="9"/>
      <c r="B72" s="9"/>
      <c r="C72" s="129" t="s">
        <v>5</v>
      </c>
      <c r="D72" s="82"/>
      <c r="F72" s="10"/>
      <c r="L72" s="10"/>
      <c r="N72" s="10"/>
      <c r="R72" s="10"/>
      <c r="T72" s="10"/>
      <c r="V72" s="10"/>
      <c r="X72" s="10"/>
      <c r="Z72" s="10"/>
    </row>
    <row r="73" spans="1:35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</row>
    <row r="74" spans="1:35" ht="23.1" customHeight="1" x14ac:dyDescent="0.2">
      <c r="AD74" s="10"/>
      <c r="AF74" s="10"/>
      <c r="AG74" s="10"/>
      <c r="AH74" s="10"/>
      <c r="AI74" s="10"/>
    </row>
    <row r="75" spans="1:35" ht="23.1" customHeight="1" x14ac:dyDescent="0.2">
      <c r="AD75" s="10"/>
      <c r="AF75" s="10"/>
      <c r="AG75" s="10"/>
      <c r="AH75" s="10"/>
      <c r="AI75" s="10"/>
    </row>
    <row r="76" spans="1:35" ht="23.1" customHeight="1" x14ac:dyDescent="0.2">
      <c r="AD76" s="10"/>
      <c r="AF76" s="10"/>
      <c r="AG76" s="10"/>
      <c r="AH76" s="10"/>
      <c r="AI76" s="10"/>
    </row>
    <row r="77" spans="1:35" ht="23.1" customHeight="1" x14ac:dyDescent="0.2">
      <c r="AD77" s="10"/>
      <c r="AF77" s="10"/>
      <c r="AG77" s="10"/>
      <c r="AH77" s="10"/>
      <c r="AI77" s="10"/>
    </row>
    <row r="78" spans="1:35" ht="23.1" customHeight="1" x14ac:dyDescent="0.2">
      <c r="AD78" s="10"/>
      <c r="AF78" s="10"/>
      <c r="AG78" s="10"/>
      <c r="AH78" s="10"/>
      <c r="AI78" s="10"/>
    </row>
    <row r="79" spans="1:35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B79" s="10"/>
      <c r="AD79" s="10"/>
      <c r="AF79" s="10"/>
      <c r="AG79" s="10"/>
      <c r="AH79" s="10"/>
      <c r="AI79" s="10"/>
    </row>
    <row r="80" spans="1:35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B80" s="10"/>
      <c r="AD80" s="10"/>
      <c r="AF80" s="10"/>
      <c r="AG80" s="10"/>
      <c r="AH80" s="10"/>
      <c r="AI80" s="10"/>
    </row>
    <row r="81" spans="1:35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B81" s="10"/>
      <c r="AD81" s="10"/>
      <c r="AF81" s="10"/>
      <c r="AG81" s="10"/>
      <c r="AH81" s="10"/>
      <c r="AI81" s="10"/>
    </row>
    <row r="82" spans="1:35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B82" s="10"/>
      <c r="AD82" s="10"/>
      <c r="AF82" s="10"/>
      <c r="AG82" s="10"/>
      <c r="AH82" s="10"/>
      <c r="AI82" s="10"/>
    </row>
    <row r="83" spans="1:35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B83" s="10"/>
      <c r="AD83" s="10"/>
      <c r="AF83" s="10"/>
      <c r="AG83" s="10"/>
      <c r="AH83" s="10"/>
      <c r="AI83" s="10"/>
    </row>
    <row r="84" spans="1:35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B84" s="10"/>
      <c r="AD84" s="10"/>
      <c r="AF84" s="10"/>
      <c r="AG84" s="10"/>
      <c r="AH84" s="10"/>
      <c r="AI84" s="10"/>
    </row>
    <row r="85" spans="1:35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B85" s="10"/>
      <c r="AD85" s="10"/>
      <c r="AF85" s="10"/>
      <c r="AG85" s="10"/>
      <c r="AH85" s="10"/>
      <c r="AI85" s="10"/>
    </row>
    <row r="86" spans="1:35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B86" s="10"/>
      <c r="AD86" s="10"/>
      <c r="AF86" s="10"/>
      <c r="AG86" s="10"/>
      <c r="AH86" s="10"/>
      <c r="AI86" s="10"/>
    </row>
    <row r="87" spans="1:35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B87" s="10"/>
      <c r="AD87" s="10"/>
      <c r="AF87" s="10"/>
      <c r="AG87" s="10"/>
      <c r="AH87" s="10"/>
      <c r="AI87" s="10"/>
    </row>
    <row r="88" spans="1:35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B88" s="10"/>
      <c r="AD88" s="10"/>
      <c r="AF88" s="10"/>
      <c r="AG88" s="10"/>
      <c r="AH88" s="10"/>
      <c r="AI88" s="10"/>
    </row>
    <row r="89" spans="1:35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B89" s="10"/>
      <c r="AD89" s="10"/>
      <c r="AF89" s="10"/>
      <c r="AG89" s="10"/>
      <c r="AH89" s="10"/>
      <c r="AI89" s="10"/>
    </row>
    <row r="90" spans="1:35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B90" s="10"/>
      <c r="AD90" s="10"/>
      <c r="AF90" s="10"/>
      <c r="AG90" s="10"/>
      <c r="AH90" s="10"/>
      <c r="AI90" s="10"/>
    </row>
    <row r="91" spans="1:35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B91" s="10"/>
      <c r="AD91" s="10"/>
      <c r="AF91" s="10"/>
      <c r="AG91" s="10"/>
      <c r="AH91" s="10"/>
      <c r="AI91" s="10"/>
    </row>
    <row r="92" spans="1:35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B92" s="10"/>
      <c r="AD92" s="10"/>
      <c r="AF92" s="10"/>
      <c r="AG92" s="10"/>
      <c r="AH92" s="10"/>
      <c r="AI92" s="10"/>
    </row>
    <row r="93" spans="1:35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B93" s="10"/>
      <c r="AD93" s="10"/>
      <c r="AF93" s="10"/>
      <c r="AG93" s="10"/>
      <c r="AH93" s="10"/>
      <c r="AI93" s="10"/>
    </row>
    <row r="94" spans="1:35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B94" s="10"/>
      <c r="AD94" s="10"/>
      <c r="AF94" s="10"/>
      <c r="AG94" s="10"/>
      <c r="AH94" s="10"/>
      <c r="AI94" s="10"/>
    </row>
    <row r="95" spans="1:35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B95" s="10"/>
      <c r="AD95" s="10"/>
      <c r="AF95" s="10"/>
      <c r="AG95" s="10"/>
      <c r="AH95" s="10"/>
      <c r="AI95" s="10"/>
    </row>
    <row r="96" spans="1:35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B96" s="10"/>
      <c r="AD96" s="10"/>
      <c r="AF96" s="10"/>
      <c r="AG96" s="10"/>
      <c r="AH96" s="10"/>
      <c r="AI96" s="10"/>
    </row>
    <row r="97" spans="1:35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B97" s="10"/>
      <c r="AD97" s="10"/>
      <c r="AF97" s="10"/>
      <c r="AG97" s="10"/>
      <c r="AH97" s="10"/>
      <c r="AI97" s="10"/>
    </row>
    <row r="98" spans="1:35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B98" s="10"/>
      <c r="AD98" s="10"/>
      <c r="AF98" s="10"/>
      <c r="AG98" s="10"/>
      <c r="AH98" s="10"/>
      <c r="AI98" s="10"/>
    </row>
    <row r="99" spans="1:35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B99" s="10"/>
      <c r="AD99" s="10"/>
      <c r="AF99" s="10"/>
      <c r="AG99" s="10"/>
      <c r="AH99" s="10"/>
      <c r="AI99" s="10"/>
    </row>
    <row r="100" spans="1:35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B100" s="10"/>
      <c r="AD100" s="10"/>
      <c r="AF100" s="10"/>
      <c r="AG100" s="10"/>
      <c r="AH100" s="10"/>
      <c r="AI100" s="10"/>
    </row>
    <row r="101" spans="1:35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B101" s="10"/>
      <c r="AD101" s="10"/>
      <c r="AF101" s="10"/>
      <c r="AG101" s="10"/>
      <c r="AH101" s="10"/>
      <c r="AI101" s="10"/>
    </row>
    <row r="102" spans="1:35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B102" s="10"/>
      <c r="AD102" s="10"/>
      <c r="AF102" s="10"/>
      <c r="AG102" s="10"/>
      <c r="AH102" s="10"/>
      <c r="AI102" s="10"/>
    </row>
    <row r="103" spans="1:35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B103" s="10"/>
      <c r="AD103" s="10"/>
      <c r="AF103" s="10"/>
      <c r="AG103" s="10"/>
      <c r="AH103" s="10"/>
      <c r="AI103" s="10"/>
    </row>
    <row r="104" spans="1:35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B104" s="10"/>
      <c r="AD104" s="10"/>
      <c r="AF104" s="10"/>
      <c r="AG104" s="10"/>
      <c r="AH104" s="10"/>
      <c r="AI104" s="10"/>
    </row>
    <row r="105" spans="1:35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B105" s="10"/>
      <c r="AD105" s="10"/>
      <c r="AF105" s="10"/>
      <c r="AG105" s="10"/>
      <c r="AH105" s="10"/>
      <c r="AI105" s="10"/>
    </row>
    <row r="106" spans="1:35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B106" s="10"/>
      <c r="AD106" s="10"/>
      <c r="AF106" s="10"/>
      <c r="AG106" s="10"/>
      <c r="AH106" s="10"/>
      <c r="AI106" s="10"/>
    </row>
    <row r="107" spans="1:35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B107" s="10"/>
      <c r="AD107" s="10"/>
      <c r="AF107" s="10"/>
      <c r="AG107" s="10"/>
      <c r="AH107" s="10"/>
      <c r="AI107" s="10"/>
    </row>
    <row r="108" spans="1:35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B108" s="10"/>
      <c r="AD108" s="10"/>
      <c r="AF108" s="10"/>
      <c r="AG108" s="10"/>
      <c r="AH108" s="10"/>
      <c r="AI108" s="10"/>
    </row>
    <row r="109" spans="1:35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B109" s="10"/>
      <c r="AD109" s="10"/>
      <c r="AF109" s="10"/>
      <c r="AG109" s="10"/>
      <c r="AH109" s="10"/>
      <c r="AI109" s="10"/>
    </row>
    <row r="110" spans="1:35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B110" s="10"/>
      <c r="AD110" s="10"/>
      <c r="AF110" s="10"/>
      <c r="AG110" s="10"/>
      <c r="AH110" s="10"/>
      <c r="AI110" s="10"/>
    </row>
    <row r="111" spans="1:35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B111" s="10"/>
      <c r="AD111" s="10"/>
      <c r="AF111" s="10"/>
      <c r="AG111" s="10"/>
      <c r="AH111" s="10"/>
      <c r="AI111" s="10"/>
    </row>
    <row r="112" spans="1:35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B112" s="10"/>
      <c r="AD112" s="10"/>
      <c r="AF112" s="10"/>
      <c r="AG112" s="10"/>
      <c r="AH112" s="10"/>
      <c r="AI112" s="10"/>
    </row>
    <row r="113" spans="1:35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B113" s="10"/>
      <c r="AD113" s="10"/>
      <c r="AF113" s="10"/>
      <c r="AG113" s="10"/>
      <c r="AH113" s="10"/>
      <c r="AI113" s="10"/>
    </row>
    <row r="114" spans="1:35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B114" s="10"/>
      <c r="AD114" s="10"/>
      <c r="AF114" s="10"/>
      <c r="AG114" s="10"/>
      <c r="AH114" s="10"/>
      <c r="AI114" s="10"/>
    </row>
    <row r="115" spans="1:35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B115" s="10"/>
      <c r="AD115" s="10"/>
      <c r="AF115" s="10"/>
      <c r="AG115" s="10"/>
      <c r="AH115" s="10"/>
      <c r="AI115" s="10"/>
    </row>
    <row r="116" spans="1:35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B116" s="10"/>
      <c r="AD116" s="10"/>
      <c r="AF116" s="10"/>
      <c r="AG116" s="10"/>
      <c r="AH116" s="10"/>
      <c r="AI116" s="10"/>
    </row>
    <row r="117" spans="1:35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B117" s="10"/>
      <c r="AD117" s="10"/>
      <c r="AF117" s="10"/>
      <c r="AG117" s="10"/>
      <c r="AH117" s="10"/>
      <c r="AI117" s="10"/>
    </row>
    <row r="118" spans="1:35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B118" s="10"/>
      <c r="AD118" s="10"/>
      <c r="AF118" s="10"/>
      <c r="AG118" s="10"/>
      <c r="AH118" s="10"/>
      <c r="AI118" s="10"/>
    </row>
    <row r="119" spans="1:35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B119" s="10"/>
      <c r="AD119" s="10"/>
      <c r="AF119" s="10"/>
      <c r="AG119" s="10"/>
      <c r="AH119" s="10"/>
      <c r="AI119" s="10"/>
    </row>
    <row r="120" spans="1:35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B120" s="10"/>
      <c r="AD120" s="10"/>
      <c r="AF120" s="10"/>
      <c r="AG120" s="10"/>
      <c r="AH120" s="10"/>
      <c r="AI120" s="10"/>
    </row>
    <row r="121" spans="1:35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B121" s="10"/>
      <c r="AD121" s="10"/>
      <c r="AF121" s="10"/>
      <c r="AG121" s="10"/>
      <c r="AH121" s="10"/>
      <c r="AI121" s="10"/>
    </row>
    <row r="122" spans="1:35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B122" s="10"/>
      <c r="AD122" s="10"/>
      <c r="AF122" s="10"/>
      <c r="AG122" s="10"/>
      <c r="AH122" s="10"/>
      <c r="AI122" s="10"/>
    </row>
    <row r="123" spans="1:35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B123" s="10"/>
      <c r="AD123" s="10"/>
      <c r="AF123" s="10"/>
      <c r="AG123" s="10"/>
      <c r="AH123" s="10"/>
      <c r="AI123" s="10"/>
    </row>
    <row r="124" spans="1:35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B124" s="10"/>
      <c r="AD124" s="10"/>
      <c r="AF124" s="10"/>
      <c r="AG124" s="10"/>
      <c r="AH124" s="10"/>
      <c r="AI124" s="10"/>
    </row>
    <row r="125" spans="1:35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B125" s="10"/>
      <c r="AD125" s="10"/>
      <c r="AF125" s="10"/>
      <c r="AG125" s="10"/>
      <c r="AH125" s="10"/>
      <c r="AI125" s="10"/>
    </row>
    <row r="126" spans="1:35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B126" s="10"/>
      <c r="AD126" s="10"/>
      <c r="AF126" s="10"/>
      <c r="AG126" s="10"/>
      <c r="AH126" s="10"/>
      <c r="AI126" s="10"/>
    </row>
    <row r="127" spans="1:35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B127" s="10"/>
      <c r="AD127" s="10"/>
      <c r="AF127" s="10"/>
      <c r="AG127" s="10"/>
      <c r="AH127" s="10"/>
      <c r="AI127" s="10"/>
    </row>
    <row r="128" spans="1:35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B128" s="10"/>
      <c r="AD128" s="10"/>
      <c r="AF128" s="10"/>
      <c r="AG128" s="10"/>
      <c r="AH128" s="10"/>
      <c r="AI128" s="10"/>
    </row>
    <row r="129" spans="1:35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B129" s="10"/>
      <c r="AD129" s="10"/>
      <c r="AF129" s="10"/>
      <c r="AG129" s="10"/>
      <c r="AH129" s="10"/>
      <c r="AI129" s="10"/>
    </row>
    <row r="130" spans="1:35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B130" s="10"/>
      <c r="AD130" s="10"/>
      <c r="AF130" s="10"/>
      <c r="AG130" s="10"/>
      <c r="AH130" s="10"/>
      <c r="AI130" s="10"/>
    </row>
    <row r="131" spans="1:35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B131" s="10"/>
      <c r="AD131" s="10"/>
      <c r="AF131" s="10"/>
      <c r="AG131" s="10"/>
      <c r="AH131" s="10"/>
      <c r="AI131" s="10"/>
    </row>
    <row r="132" spans="1:35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B132" s="10"/>
      <c r="AD132" s="10"/>
      <c r="AF132" s="10"/>
      <c r="AG132" s="10"/>
      <c r="AH132" s="10"/>
      <c r="AI132" s="10"/>
    </row>
    <row r="133" spans="1:35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B133" s="10"/>
      <c r="AD133" s="10"/>
      <c r="AF133" s="10"/>
      <c r="AG133" s="10"/>
      <c r="AH133" s="10"/>
      <c r="AI133" s="10"/>
    </row>
    <row r="134" spans="1:35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B134" s="10"/>
      <c r="AD134" s="10"/>
      <c r="AF134" s="10"/>
      <c r="AG134" s="10"/>
      <c r="AH134" s="10"/>
      <c r="AI134" s="10"/>
    </row>
    <row r="135" spans="1:35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B135" s="10"/>
      <c r="AD135" s="10"/>
      <c r="AF135" s="10"/>
      <c r="AG135" s="10"/>
      <c r="AH135" s="10"/>
      <c r="AI135" s="10"/>
    </row>
    <row r="136" spans="1:35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B136" s="10"/>
      <c r="AD136" s="10"/>
      <c r="AF136" s="10"/>
      <c r="AG136" s="10"/>
      <c r="AH136" s="10"/>
      <c r="AI136" s="10"/>
    </row>
    <row r="137" spans="1:35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B137" s="10"/>
      <c r="AD137" s="10"/>
      <c r="AF137" s="10"/>
      <c r="AG137" s="10"/>
      <c r="AH137" s="10"/>
      <c r="AI137" s="10"/>
    </row>
    <row r="138" spans="1:35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B138" s="10"/>
      <c r="AD138" s="10"/>
      <c r="AF138" s="10"/>
      <c r="AG138" s="10"/>
      <c r="AH138" s="10"/>
      <c r="AI138" s="10"/>
    </row>
    <row r="139" spans="1:35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B139" s="10"/>
      <c r="AD139" s="10"/>
      <c r="AF139" s="10"/>
      <c r="AG139" s="10"/>
      <c r="AH139" s="10"/>
      <c r="AI139" s="10"/>
    </row>
    <row r="140" spans="1:35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B140" s="10"/>
      <c r="AD140" s="10"/>
      <c r="AF140" s="10"/>
      <c r="AG140" s="10"/>
      <c r="AH140" s="10"/>
      <c r="AI140" s="10"/>
    </row>
    <row r="141" spans="1:35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B141" s="10"/>
      <c r="AD141" s="10"/>
      <c r="AF141" s="10"/>
      <c r="AG141" s="10"/>
      <c r="AH141" s="10"/>
      <c r="AI141" s="10"/>
    </row>
    <row r="142" spans="1:35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B142" s="10"/>
      <c r="AD142" s="10"/>
      <c r="AF142" s="10"/>
      <c r="AG142" s="10"/>
      <c r="AH142" s="10"/>
      <c r="AI142" s="10"/>
    </row>
    <row r="143" spans="1:35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B143" s="10"/>
      <c r="AD143" s="10"/>
      <c r="AF143" s="10"/>
      <c r="AG143" s="10"/>
      <c r="AH143" s="10"/>
      <c r="AI143" s="10"/>
    </row>
    <row r="144" spans="1:35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B144" s="10"/>
      <c r="AD144" s="10"/>
      <c r="AF144" s="10"/>
      <c r="AG144" s="10"/>
      <c r="AH144" s="10"/>
      <c r="AI144" s="10"/>
    </row>
    <row r="145" spans="1:35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B145" s="10"/>
      <c r="AD145" s="10"/>
      <c r="AF145" s="10"/>
      <c r="AG145" s="10"/>
      <c r="AH145" s="10"/>
      <c r="AI145" s="10"/>
    </row>
    <row r="146" spans="1:35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B146" s="10"/>
      <c r="AD146" s="10"/>
      <c r="AF146" s="10"/>
      <c r="AG146" s="10"/>
      <c r="AH146" s="10"/>
      <c r="AI146" s="10"/>
    </row>
    <row r="147" spans="1:35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B147" s="10"/>
      <c r="AD147" s="10"/>
      <c r="AF147" s="10"/>
      <c r="AG147" s="10"/>
      <c r="AH147" s="10"/>
      <c r="AI147" s="10"/>
    </row>
    <row r="148" spans="1:35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B148" s="10"/>
      <c r="AD148" s="10"/>
      <c r="AF148" s="10"/>
      <c r="AG148" s="10"/>
      <c r="AH148" s="10"/>
      <c r="AI148" s="10"/>
    </row>
    <row r="149" spans="1:35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B149" s="10"/>
      <c r="AD149" s="10"/>
      <c r="AF149" s="10"/>
      <c r="AG149" s="10"/>
      <c r="AH149" s="10"/>
      <c r="AI149" s="10"/>
    </row>
    <row r="150" spans="1:35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B150" s="10"/>
      <c r="AD150" s="10"/>
      <c r="AF150" s="10"/>
      <c r="AG150" s="10"/>
      <c r="AH150" s="10"/>
      <c r="AI150" s="10"/>
    </row>
    <row r="151" spans="1:35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B151" s="10"/>
      <c r="AD151" s="10"/>
      <c r="AF151" s="10"/>
      <c r="AG151" s="10"/>
      <c r="AH151" s="10"/>
      <c r="AI151" s="10"/>
    </row>
    <row r="152" spans="1:35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B152" s="10"/>
      <c r="AD152" s="10"/>
      <c r="AF152" s="10"/>
      <c r="AG152" s="10"/>
      <c r="AH152" s="10"/>
      <c r="AI152" s="10"/>
    </row>
    <row r="153" spans="1:35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B153" s="10"/>
      <c r="AD153" s="10"/>
      <c r="AF153" s="10"/>
      <c r="AG153" s="10"/>
      <c r="AH153" s="10"/>
      <c r="AI153" s="10"/>
    </row>
    <row r="154" spans="1:35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B154" s="10"/>
      <c r="AD154" s="10"/>
      <c r="AF154" s="10"/>
      <c r="AG154" s="10"/>
      <c r="AH154" s="10"/>
      <c r="AI154" s="10"/>
    </row>
    <row r="155" spans="1:35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B155" s="10"/>
      <c r="AD155" s="10"/>
      <c r="AF155" s="10"/>
      <c r="AG155" s="10"/>
      <c r="AH155" s="10"/>
      <c r="AI155" s="10"/>
    </row>
    <row r="156" spans="1:35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B156" s="10"/>
      <c r="AD156" s="10"/>
      <c r="AF156" s="10"/>
      <c r="AG156" s="10"/>
      <c r="AH156" s="10"/>
      <c r="AI156" s="10"/>
    </row>
    <row r="157" spans="1:35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B157" s="10"/>
      <c r="AD157" s="10"/>
      <c r="AF157" s="10"/>
      <c r="AG157" s="10"/>
      <c r="AH157" s="10"/>
      <c r="AI157" s="10"/>
    </row>
    <row r="158" spans="1:35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B158" s="10"/>
      <c r="AD158" s="10"/>
      <c r="AF158" s="10"/>
      <c r="AG158" s="10"/>
      <c r="AH158" s="10"/>
      <c r="AI158" s="10"/>
    </row>
    <row r="159" spans="1:35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B159" s="10"/>
      <c r="AD159" s="10"/>
      <c r="AF159" s="10"/>
      <c r="AG159" s="10"/>
      <c r="AH159" s="10"/>
      <c r="AI159" s="10"/>
    </row>
    <row r="160" spans="1:35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B160" s="10"/>
      <c r="AD160" s="10"/>
      <c r="AF160" s="10"/>
      <c r="AG160" s="10"/>
      <c r="AH160" s="10"/>
      <c r="AI160" s="10"/>
    </row>
    <row r="161" spans="1:35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B161" s="10"/>
      <c r="AD161" s="10"/>
      <c r="AF161" s="10"/>
      <c r="AG161" s="10"/>
      <c r="AH161" s="10"/>
      <c r="AI161" s="10"/>
    </row>
    <row r="162" spans="1:35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B162" s="10"/>
      <c r="AD162" s="10"/>
      <c r="AF162" s="10"/>
      <c r="AG162" s="10"/>
      <c r="AH162" s="10"/>
      <c r="AI162" s="10"/>
    </row>
    <row r="163" spans="1:35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B163" s="10"/>
      <c r="AD163" s="10"/>
      <c r="AF163" s="10"/>
      <c r="AG163" s="10"/>
      <c r="AH163" s="10"/>
      <c r="AI163" s="10"/>
    </row>
    <row r="164" spans="1:35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B164" s="10"/>
      <c r="AD164" s="10"/>
      <c r="AF164" s="10"/>
      <c r="AG164" s="10"/>
      <c r="AH164" s="10"/>
      <c r="AI164" s="10"/>
    </row>
    <row r="165" spans="1:35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B165" s="10"/>
      <c r="AD165" s="10"/>
      <c r="AF165" s="10"/>
      <c r="AG165" s="10"/>
      <c r="AH165" s="10"/>
      <c r="AI165" s="10"/>
    </row>
    <row r="166" spans="1:35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B166" s="10"/>
      <c r="AD166" s="10"/>
      <c r="AF166" s="10"/>
      <c r="AG166" s="10"/>
      <c r="AH166" s="10"/>
      <c r="AI166" s="10"/>
    </row>
    <row r="167" spans="1:35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B167" s="10"/>
      <c r="AD167" s="10"/>
      <c r="AF167" s="10"/>
      <c r="AG167" s="10"/>
      <c r="AH167" s="10"/>
      <c r="AI167" s="10"/>
    </row>
    <row r="168" spans="1:35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B168" s="10"/>
      <c r="AD168" s="10"/>
      <c r="AF168" s="10"/>
      <c r="AG168" s="10"/>
      <c r="AH168" s="10"/>
      <c r="AI168" s="10"/>
    </row>
    <row r="169" spans="1:35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B169" s="10"/>
      <c r="AD169" s="10"/>
      <c r="AF169" s="10"/>
      <c r="AG169" s="10"/>
      <c r="AH169" s="10"/>
      <c r="AI169" s="10"/>
    </row>
    <row r="170" spans="1:35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B170" s="10"/>
      <c r="AD170" s="10"/>
      <c r="AF170" s="10"/>
      <c r="AG170" s="10"/>
      <c r="AH170" s="10"/>
      <c r="AI170" s="10"/>
    </row>
    <row r="171" spans="1:35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B171" s="10"/>
      <c r="AD171" s="10"/>
      <c r="AF171" s="10"/>
      <c r="AG171" s="10"/>
      <c r="AH171" s="10"/>
      <c r="AI171" s="10"/>
    </row>
    <row r="172" spans="1:35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B172" s="10"/>
      <c r="AD172" s="10"/>
      <c r="AF172" s="10"/>
      <c r="AG172" s="10"/>
      <c r="AH172" s="10"/>
      <c r="AI172" s="10"/>
    </row>
    <row r="173" spans="1:35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B173" s="10"/>
      <c r="AD173" s="10"/>
      <c r="AF173" s="10"/>
      <c r="AG173" s="10"/>
      <c r="AH173" s="10"/>
      <c r="AI173" s="10"/>
    </row>
    <row r="174" spans="1:35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B174" s="10"/>
      <c r="AD174" s="10"/>
      <c r="AF174" s="10"/>
      <c r="AG174" s="10"/>
      <c r="AH174" s="10"/>
      <c r="AI174" s="10"/>
    </row>
    <row r="175" spans="1:35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B175" s="10"/>
      <c r="AD175" s="10"/>
      <c r="AF175" s="10"/>
      <c r="AG175" s="10"/>
      <c r="AH175" s="10"/>
      <c r="AI175" s="10"/>
    </row>
    <row r="176" spans="1:35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B176" s="10"/>
      <c r="AD176" s="10"/>
      <c r="AF176" s="10"/>
      <c r="AG176" s="10"/>
      <c r="AH176" s="10"/>
      <c r="AI176" s="10"/>
    </row>
    <row r="177" spans="1:35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B177" s="10"/>
      <c r="AD177" s="10"/>
      <c r="AF177" s="10"/>
      <c r="AG177" s="10"/>
      <c r="AH177" s="10"/>
      <c r="AI177" s="10"/>
    </row>
    <row r="178" spans="1:35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B178" s="10"/>
      <c r="AD178" s="10"/>
      <c r="AF178" s="10"/>
      <c r="AG178" s="10"/>
      <c r="AH178" s="10"/>
      <c r="AI178" s="10"/>
    </row>
    <row r="179" spans="1:35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B179" s="10"/>
      <c r="AD179" s="10"/>
      <c r="AF179" s="10"/>
      <c r="AG179" s="10"/>
      <c r="AH179" s="10"/>
      <c r="AI179" s="10"/>
    </row>
    <row r="180" spans="1:35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B180" s="10"/>
      <c r="AD180" s="10"/>
      <c r="AF180" s="10"/>
      <c r="AG180" s="10"/>
      <c r="AH180" s="10"/>
      <c r="AI180" s="10"/>
    </row>
    <row r="181" spans="1:35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B181" s="10"/>
      <c r="AD181" s="10"/>
      <c r="AF181" s="10"/>
      <c r="AG181" s="10"/>
      <c r="AH181" s="10"/>
      <c r="AI181" s="10"/>
    </row>
    <row r="182" spans="1:35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B182" s="10"/>
      <c r="AD182" s="10"/>
      <c r="AF182" s="10"/>
      <c r="AG182" s="10"/>
      <c r="AH182" s="10"/>
      <c r="AI182" s="10"/>
    </row>
    <row r="183" spans="1:35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B183" s="10"/>
      <c r="AD183" s="10"/>
      <c r="AF183" s="10"/>
      <c r="AG183" s="10"/>
      <c r="AH183" s="10"/>
      <c r="AI183" s="10"/>
    </row>
    <row r="184" spans="1:35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B184" s="10"/>
      <c r="AD184" s="10"/>
      <c r="AF184" s="10"/>
      <c r="AG184" s="10"/>
      <c r="AH184" s="10"/>
      <c r="AI184" s="10"/>
    </row>
    <row r="185" spans="1:35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B185" s="10"/>
      <c r="AD185" s="10"/>
      <c r="AF185" s="10"/>
      <c r="AG185" s="10"/>
      <c r="AH185" s="10"/>
      <c r="AI185" s="10"/>
    </row>
    <row r="186" spans="1:35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B186" s="10"/>
      <c r="AD186" s="10"/>
      <c r="AF186" s="10"/>
      <c r="AG186" s="10"/>
      <c r="AH186" s="10"/>
      <c r="AI186" s="10"/>
    </row>
    <row r="187" spans="1:35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B187" s="10"/>
      <c r="AD187" s="10"/>
      <c r="AF187" s="10"/>
      <c r="AG187" s="10"/>
      <c r="AH187" s="10"/>
      <c r="AI187" s="10"/>
    </row>
    <row r="188" spans="1:35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B188" s="10"/>
      <c r="AD188" s="10"/>
      <c r="AF188" s="10"/>
      <c r="AG188" s="10"/>
      <c r="AH188" s="10"/>
      <c r="AI188" s="10"/>
    </row>
    <row r="189" spans="1:35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B189" s="10"/>
      <c r="AD189" s="10"/>
      <c r="AF189" s="10"/>
      <c r="AG189" s="10"/>
      <c r="AH189" s="10"/>
      <c r="AI189" s="10"/>
    </row>
    <row r="190" spans="1:35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B190" s="10"/>
      <c r="AD190" s="10"/>
      <c r="AF190" s="10"/>
      <c r="AG190" s="10"/>
      <c r="AH190" s="10"/>
      <c r="AI190" s="10"/>
    </row>
    <row r="191" spans="1:35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B191" s="10"/>
      <c r="AD191" s="10"/>
      <c r="AF191" s="10"/>
      <c r="AG191" s="10"/>
      <c r="AH191" s="10"/>
      <c r="AI191" s="10"/>
    </row>
    <row r="192" spans="1:35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B192" s="10"/>
      <c r="AD192" s="10"/>
      <c r="AF192" s="10"/>
      <c r="AG192" s="10"/>
      <c r="AH192" s="10"/>
      <c r="AI192" s="10"/>
    </row>
    <row r="193" spans="1:35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B193" s="10"/>
      <c r="AD193" s="10"/>
      <c r="AF193" s="10"/>
      <c r="AG193" s="10"/>
      <c r="AH193" s="10"/>
      <c r="AI193" s="10"/>
    </row>
    <row r="194" spans="1:35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B194" s="10"/>
      <c r="AD194" s="10"/>
      <c r="AF194" s="10"/>
      <c r="AG194" s="10"/>
      <c r="AH194" s="10"/>
      <c r="AI194" s="10"/>
    </row>
    <row r="195" spans="1:35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B195" s="10"/>
      <c r="AD195" s="10"/>
      <c r="AF195" s="10"/>
      <c r="AG195" s="10"/>
      <c r="AH195" s="10"/>
      <c r="AI195" s="10"/>
    </row>
    <row r="196" spans="1:35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B196" s="10"/>
      <c r="AD196" s="10"/>
      <c r="AF196" s="10"/>
      <c r="AG196" s="10"/>
      <c r="AH196" s="10"/>
      <c r="AI196" s="10"/>
    </row>
    <row r="197" spans="1:35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B197" s="10"/>
      <c r="AD197" s="10"/>
      <c r="AF197" s="10"/>
      <c r="AG197" s="10"/>
      <c r="AH197" s="10"/>
      <c r="AI197" s="10"/>
    </row>
    <row r="198" spans="1:35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B198" s="10"/>
      <c r="AD198" s="10"/>
      <c r="AF198" s="10"/>
      <c r="AG198" s="10"/>
      <c r="AH198" s="10"/>
      <c r="AI198" s="10"/>
    </row>
  </sheetData>
  <sheetProtection password="83AF" sheet="1" objects="1" scenarios="1"/>
  <mergeCells count="70">
    <mergeCell ref="C67:D67"/>
    <mergeCell ref="J67:L67"/>
    <mergeCell ref="N67:P67"/>
    <mergeCell ref="C68:D68"/>
    <mergeCell ref="J68:L68"/>
    <mergeCell ref="N68:P68"/>
    <mergeCell ref="C64:D64"/>
    <mergeCell ref="J64:L64"/>
    <mergeCell ref="N64:P64"/>
    <mergeCell ref="C66:D66"/>
    <mergeCell ref="J66:L66"/>
    <mergeCell ref="N66:P66"/>
    <mergeCell ref="C60:D60"/>
    <mergeCell ref="J60:L60"/>
    <mergeCell ref="N60:P60"/>
    <mergeCell ref="C62:D62"/>
    <mergeCell ref="J62:L62"/>
    <mergeCell ref="N62:P62"/>
    <mergeCell ref="V53:V55"/>
    <mergeCell ref="X53:X55"/>
    <mergeCell ref="Z53:Z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J27:L27"/>
    <mergeCell ref="N27:P27"/>
    <mergeCell ref="J29:L29"/>
    <mergeCell ref="N29:P29"/>
    <mergeCell ref="J31:L31"/>
    <mergeCell ref="N31:P31"/>
    <mergeCell ref="J21:L21"/>
    <mergeCell ref="N21:P21"/>
    <mergeCell ref="J23:L23"/>
    <mergeCell ref="N23:P23"/>
    <mergeCell ref="J25:L25"/>
    <mergeCell ref="N25:P25"/>
    <mergeCell ref="D2:Z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22</vt:i4>
      </vt:variant>
    </vt:vector>
  </HeadingPairs>
  <TitlesOfParts>
    <vt:vector size="44" baseType="lpstr">
      <vt:lpstr>Summary</vt:lpstr>
      <vt:lpstr>ddConsortia</vt:lpstr>
      <vt:lpstr>RSCCD</vt:lpstr>
      <vt:lpstr>GGUSD</vt:lpstr>
      <vt:lpstr>OUSD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ddConsortium</vt:lpstr>
      <vt:lpstr>GGUSD!Print_Area</vt:lpstr>
      <vt:lpstr>OUSD!Print_Area</vt:lpstr>
      <vt:lpstr>RSCCD!Print_Area</vt:lpstr>
      <vt:lpstr>Sheet10!Print_Area</vt:lpstr>
      <vt:lpstr>Sheet11!Print_Area</vt:lpstr>
      <vt:lpstr>Sheet12!Print_Area</vt:lpstr>
      <vt:lpstr>Sheet13!Print_Area</vt:lpstr>
      <vt:lpstr>Sheet14!Print_Area</vt:lpstr>
      <vt:lpstr>Sheet15!Print_Area</vt:lpstr>
      <vt:lpstr>Sheet16!Print_Area</vt:lpstr>
      <vt:lpstr>Sheet17!Print_Area</vt:lpstr>
      <vt:lpstr>Sheet18!Print_Area</vt:lpstr>
      <vt:lpstr>Sheet19!Print_Area</vt:lpstr>
      <vt:lpstr>Sheet20!Print_Area</vt:lpstr>
      <vt:lpstr>Sheet4!Print_Area</vt:lpstr>
      <vt:lpstr>Sheet5!Print_Area</vt:lpstr>
      <vt:lpstr>Sheet6!Print_Area</vt:lpstr>
      <vt:lpstr>Sheet7!Print_Area</vt:lpstr>
      <vt:lpstr>Sheet8!Print_Area</vt:lpstr>
      <vt:lpstr>Sheet9!Print_Area</vt:lpstr>
      <vt:lpstr>Summary!Print_Area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Carlene Feichter</dc:creator>
  <cp:lastModifiedBy>rsccdd</cp:lastModifiedBy>
  <cp:lastPrinted>2015-10-30T18:54:57Z</cp:lastPrinted>
  <dcterms:created xsi:type="dcterms:W3CDTF">2014-05-13T19:18:33Z</dcterms:created>
  <dcterms:modified xsi:type="dcterms:W3CDTF">2015-10-30T18:57:35Z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